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8520" activeTab="1"/>
  </bookViews>
  <sheets>
    <sheet name="hv1" sheetId="1" r:id="rId1"/>
    <sheet name="hv2" sheetId="2" r:id="rId2"/>
    <sheet name="hv3" sheetId="3" r:id="rId3"/>
    <sheet name="fv1" sheetId="4" r:id="rId4"/>
    <sheet name="fv2" sheetId="6" r:id="rId5"/>
    <sheet name="fv3" sheetId="5" r:id="rId6"/>
  </sheets>
  <calcPr calcId="125725"/>
</workbook>
</file>

<file path=xl/calcChain.xml><?xml version="1.0" encoding="utf-8"?>
<calcChain xmlns="http://schemas.openxmlformats.org/spreadsheetml/2006/main">
  <c r="I28" i="1"/>
  <c r="I28" i="2"/>
  <c r="I28" i="3"/>
  <c r="I28" i="4"/>
  <c r="I28" i="6"/>
  <c r="I28" i="5"/>
  <c r="I26"/>
  <c r="I25"/>
  <c r="I24"/>
  <c r="I23"/>
  <c r="I22"/>
  <c r="I21"/>
  <c r="I20"/>
  <c r="I19"/>
  <c r="I18"/>
  <c r="I17"/>
  <c r="I16"/>
  <c r="I15"/>
  <c r="I14"/>
  <c r="I13"/>
  <c r="I12"/>
  <c r="I11"/>
  <c r="I10"/>
  <c r="I26" i="6"/>
  <c r="I25"/>
  <c r="I24"/>
  <c r="I23"/>
  <c r="I22"/>
  <c r="I21"/>
  <c r="I20"/>
  <c r="I19"/>
  <c r="I18"/>
  <c r="I17"/>
  <c r="I16"/>
  <c r="I15"/>
  <c r="I14"/>
  <c r="I13"/>
  <c r="I12"/>
  <c r="I11"/>
  <c r="I10"/>
  <c r="I9"/>
  <c r="I26" i="4"/>
  <c r="I25"/>
  <c r="I24"/>
  <c r="I23"/>
  <c r="I22"/>
  <c r="I21"/>
  <c r="I20"/>
  <c r="I19"/>
  <c r="I18"/>
  <c r="I17"/>
  <c r="I16"/>
  <c r="I15"/>
  <c r="I14"/>
  <c r="I13"/>
  <c r="I12"/>
  <c r="I26" i="3"/>
  <c r="I25"/>
  <c r="I24"/>
  <c r="I23"/>
  <c r="I22"/>
  <c r="I21"/>
  <c r="I20"/>
  <c r="I19"/>
  <c r="I18"/>
  <c r="I17"/>
  <c r="I16"/>
  <c r="I15"/>
  <c r="I14"/>
  <c r="I26" i="1"/>
  <c r="I25"/>
  <c r="I24"/>
  <c r="I23"/>
  <c r="I22"/>
  <c r="I21"/>
  <c r="I20"/>
  <c r="I19"/>
  <c r="I17" i="2"/>
  <c r="I18"/>
  <c r="I19"/>
  <c r="I20"/>
  <c r="I21"/>
  <c r="I22"/>
  <c r="I27" i="1"/>
  <c r="I27" i="2"/>
  <c r="I26"/>
  <c r="I25"/>
  <c r="I24"/>
  <c r="I23"/>
  <c r="I27" i="3"/>
  <c r="I27" i="4"/>
  <c r="I27" i="6"/>
  <c r="I27" i="5"/>
  <c r="C6"/>
  <c r="I6" s="1"/>
  <c r="I9" s="1"/>
  <c r="C6" i="6"/>
  <c r="I6" s="1"/>
  <c r="C6" i="4"/>
  <c r="I6" s="1"/>
  <c r="I11" s="1"/>
  <c r="C6" i="3"/>
  <c r="I6" s="1"/>
  <c r="I13" s="1"/>
  <c r="C6" i="2"/>
  <c r="I6" s="1"/>
  <c r="I9" s="1"/>
  <c r="I9" i="4" l="1"/>
  <c r="I10"/>
  <c r="I9" i="3"/>
  <c r="I10"/>
  <c r="I11"/>
  <c r="I12"/>
  <c r="I16" i="2"/>
  <c r="I15"/>
  <c r="I14"/>
  <c r="I13"/>
  <c r="I12"/>
  <c r="I11"/>
  <c r="I10"/>
  <c r="J18" i="4"/>
  <c r="J17"/>
  <c r="J16"/>
  <c r="J15"/>
  <c r="J14"/>
  <c r="J13"/>
  <c r="J12"/>
  <c r="J11"/>
  <c r="J10"/>
  <c r="C6" i="1" l="1"/>
  <c r="I6" s="1"/>
  <c r="I18" l="1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<sst xmlns="http://schemas.openxmlformats.org/spreadsheetml/2006/main" count="225" uniqueCount="73">
  <si>
    <t xml:space="preserve">1. </t>
  </si>
  <si>
    <t xml:space="preserve">BOUGRAS Benoit </t>
  </si>
  <si>
    <t xml:space="preserve">FUN BOWLING CLUB LES HERBIERS </t>
  </si>
  <si>
    <t xml:space="preserve">2. </t>
  </si>
  <si>
    <t xml:space="preserve">SOULET Xavier </t>
  </si>
  <si>
    <t xml:space="preserve">3. </t>
  </si>
  <si>
    <t xml:space="preserve">BOUHIER Richard </t>
  </si>
  <si>
    <t xml:space="preserve">BOWLING CLUB DES OLONNES </t>
  </si>
  <si>
    <t xml:space="preserve">4. </t>
  </si>
  <si>
    <t xml:space="preserve">DESMARRES Dominique </t>
  </si>
  <si>
    <t xml:space="preserve">5. </t>
  </si>
  <si>
    <t xml:space="preserve">GUICHOUX Dominique </t>
  </si>
  <si>
    <t xml:space="preserve">6. </t>
  </si>
  <si>
    <t xml:space="preserve">AUBRY Thierry </t>
  </si>
  <si>
    <t xml:space="preserve">7. </t>
  </si>
  <si>
    <t xml:space="preserve">EPAUD Fabrice </t>
  </si>
  <si>
    <t xml:space="preserve">LITTORAL BOWLING AIZENAY </t>
  </si>
  <si>
    <t xml:space="preserve">8. </t>
  </si>
  <si>
    <t xml:space="preserve">RENAUD André </t>
  </si>
  <si>
    <t xml:space="preserve">9. </t>
  </si>
  <si>
    <t xml:space="preserve">RIDEAU Christian </t>
  </si>
  <si>
    <t xml:space="preserve">10. </t>
  </si>
  <si>
    <t xml:space="preserve">DESCHAMPS Jean </t>
  </si>
  <si>
    <t xml:space="preserve">HER BOWLING 201 </t>
  </si>
  <si>
    <t xml:space="preserve">BLOUIN Jean-luc </t>
  </si>
  <si>
    <t xml:space="preserve">PILON Gabriel </t>
  </si>
  <si>
    <t xml:space="preserve">BORDAGE Lionel </t>
  </si>
  <si>
    <t xml:space="preserve">PAQUEREAU Daniel </t>
  </si>
  <si>
    <t xml:space="preserve">TENAILLEAU Thierry </t>
  </si>
  <si>
    <t xml:space="preserve">BOUTOLLEAU Norbert </t>
  </si>
  <si>
    <t xml:space="preserve">REMIGEREAU Gérard </t>
  </si>
  <si>
    <t xml:space="preserve">TERRADE Jean-pierre </t>
  </si>
  <si>
    <t xml:space="preserve">FUHRER Jean-marie </t>
  </si>
  <si>
    <t xml:space="preserve">VARRIN Francis </t>
  </si>
  <si>
    <t xml:space="preserve">ROUMILHAC Bernard </t>
  </si>
  <si>
    <t xml:space="preserve">MARECHAL Michel </t>
  </si>
  <si>
    <t xml:space="preserve">MANGIN Claude </t>
  </si>
  <si>
    <t xml:space="preserve">Pos. </t>
  </si>
  <si>
    <t xml:space="preserve">Nom </t>
  </si>
  <si>
    <t xml:space="preserve">Club </t>
  </si>
  <si>
    <t xml:space="preserve">Parties </t>
  </si>
  <si>
    <t xml:space="preserve">QA </t>
  </si>
  <si>
    <t xml:space="preserve">Moy. </t>
  </si>
  <si>
    <t>+Score</t>
  </si>
  <si>
    <t xml:space="preserve">VERNON Nelly </t>
  </si>
  <si>
    <t xml:space="preserve">PILON Dominique </t>
  </si>
  <si>
    <t xml:space="preserve">LANXADE Véronique </t>
  </si>
  <si>
    <t xml:space="preserve">SOURDS 85 BOWLING </t>
  </si>
  <si>
    <t xml:space="preserve">MECHAUSSIE Monique </t>
  </si>
  <si>
    <t>qualifié</t>
  </si>
  <si>
    <t>Nombre de joueurs</t>
  </si>
  <si>
    <t>taux de qualifiés</t>
  </si>
  <si>
    <t>Nombre de qualifiés</t>
  </si>
  <si>
    <t>validation</t>
  </si>
  <si>
    <t xml:space="preserve">CHAMPIONNATS DE FRANCE « VETERANS 1 Hommes» </t>
  </si>
  <si>
    <t>Les 11 et 12 juin 2016</t>
  </si>
  <si>
    <t>à SAINT SÉBASTIEN</t>
  </si>
  <si>
    <t>signature</t>
  </si>
  <si>
    <t>N°licence</t>
  </si>
  <si>
    <t xml:space="preserve">CHAMPIONNATS DE FRANCE « VETERANS 3 Femmes </t>
  </si>
  <si>
    <t xml:space="preserve">CHAMPIONNATS DE FRANCE « VETERANS 1 Femmes </t>
  </si>
  <si>
    <t xml:space="preserve">CHAMPIONNATS DE FRANCE « VETERANS 2 Femmes </t>
  </si>
  <si>
    <t>KO</t>
  </si>
  <si>
    <t xml:space="preserve">Participation à la Phase régionale </t>
  </si>
  <si>
    <t xml:space="preserve">CHAMPIONNATS DE FRANCE « VETERANS 2 Hommes» </t>
  </si>
  <si>
    <t xml:space="preserve">CHAMPIONNATS DE FRANCE « VETERANS 3 Hommes» </t>
  </si>
  <si>
    <t>SI VOUS NE POUVEZ ETRE PRESENT A CETTE FINALE</t>
  </si>
  <si>
    <t>MERCI D'INDIQUER "KO" DANS LA COLONNE VALIDATION, SINON MARQUER "OK"</t>
  </si>
  <si>
    <t>Si possible, autant de repéchés que de forfaits pour atteindre le quota régional de la catégorie</t>
  </si>
  <si>
    <t>Votre signature vaut accord de participation ou de forfait.</t>
  </si>
  <si>
    <t>combien de joueurs réellement ?</t>
  </si>
  <si>
    <t>3 ou 5 ?</t>
  </si>
  <si>
    <t>OK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</si>
</sst>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omic Sans MS"/>
      <family val="4"/>
    </font>
    <font>
      <sz val="14"/>
      <color theme="1"/>
      <name val="Comic Sans MS"/>
      <family val="4"/>
    </font>
    <font>
      <b/>
      <sz val="14"/>
      <color theme="1"/>
      <name val="Comic Sans MS"/>
      <family val="4"/>
    </font>
    <font>
      <sz val="10"/>
      <color rgb="FFFF0000"/>
      <name val="Comic Sans MS"/>
      <family val="4"/>
    </font>
    <font>
      <b/>
      <sz val="12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14" sqref="J14"/>
    </sheetView>
  </sheetViews>
  <sheetFormatPr baseColWidth="10" defaultRowHeight="15"/>
  <cols>
    <col min="1" max="1" width="4.85546875" style="2" bestFit="1" customWidth="1"/>
    <col min="2" max="2" width="22.42578125" style="2" bestFit="1" customWidth="1"/>
    <col min="3" max="3" width="9.28515625" style="2" bestFit="1" customWidth="1"/>
    <col min="4" max="4" width="35.140625" style="2" bestFit="1" customWidth="1"/>
    <col min="5" max="5" width="7.5703125" style="2" bestFit="1" customWidth="1"/>
    <col min="6" max="6" width="5.5703125" style="2" bestFit="1" customWidth="1"/>
    <col min="7" max="7" width="7.85546875" style="2" bestFit="1" customWidth="1"/>
    <col min="8" max="8" width="7" style="2" bestFit="1" customWidth="1"/>
    <col min="9" max="9" width="7.7109375" style="2" bestFit="1" customWidth="1"/>
    <col min="10" max="10" width="9.42578125" style="2" bestFit="1" customWidth="1"/>
    <col min="11" max="11" width="9" style="2" bestFit="1" customWidth="1"/>
    <col min="12" max="12" width="11.42578125" style="2"/>
    <col min="13" max="13" width="18.7109375" style="2" bestFit="1" customWidth="1"/>
    <col min="14" max="14" width="4.85546875" style="2" bestFit="1" customWidth="1"/>
    <col min="15" max="16384" width="11.42578125" style="2"/>
  </cols>
  <sheetData>
    <row r="1" spans="1:11" s="3" customFormat="1" ht="22.5">
      <c r="B1" s="14" t="s">
        <v>63</v>
      </c>
      <c r="C1" s="14"/>
      <c r="D1" s="14"/>
      <c r="E1" s="14"/>
      <c r="F1" s="14"/>
      <c r="G1" s="14"/>
      <c r="H1" s="14"/>
      <c r="I1" s="14"/>
      <c r="J1" s="14"/>
    </row>
    <row r="2" spans="1:11" s="3" customFormat="1" ht="22.5">
      <c r="B2" s="14" t="s">
        <v>54</v>
      </c>
      <c r="C2" s="14"/>
      <c r="D2" s="14"/>
      <c r="E2" s="14"/>
      <c r="F2" s="14"/>
      <c r="G2" s="14"/>
      <c r="H2" s="14"/>
      <c r="I2" s="14"/>
      <c r="J2" s="14"/>
    </row>
    <row r="3" spans="1:11" s="3" customFormat="1" ht="22.5">
      <c r="B3" s="14" t="s">
        <v>55</v>
      </c>
      <c r="C3" s="14"/>
      <c r="D3" s="14"/>
      <c r="E3" s="14"/>
      <c r="F3" s="14"/>
      <c r="G3" s="14"/>
      <c r="H3" s="14"/>
      <c r="I3" s="14"/>
      <c r="J3" s="14"/>
    </row>
    <row r="4" spans="1:11" s="3" customFormat="1" ht="22.5">
      <c r="B4" s="14" t="s">
        <v>56</v>
      </c>
      <c r="C4" s="14"/>
      <c r="D4" s="14"/>
      <c r="E4" s="14"/>
      <c r="F4" s="14"/>
      <c r="G4" s="14"/>
      <c r="H4" s="14"/>
      <c r="I4" s="14"/>
      <c r="J4" s="14"/>
    </row>
    <row r="6" spans="1:11">
      <c r="B6" s="4" t="s">
        <v>50</v>
      </c>
      <c r="C6" s="4">
        <f>COUNTA(A:A)-1</f>
        <v>10</v>
      </c>
      <c r="D6" s="4" t="s">
        <v>51</v>
      </c>
      <c r="E6" s="9">
        <v>0.6</v>
      </c>
      <c r="F6" s="17" t="s">
        <v>52</v>
      </c>
      <c r="G6" s="17"/>
      <c r="H6" s="17"/>
      <c r="I6" s="4">
        <f>ROUNDUP(C6*E6,0)</f>
        <v>6</v>
      </c>
    </row>
    <row r="8" spans="1:11">
      <c r="A8" s="4" t="s">
        <v>37</v>
      </c>
      <c r="B8" s="4" t="s">
        <v>38</v>
      </c>
      <c r="C8" s="4" t="s">
        <v>58</v>
      </c>
      <c r="D8" s="4" t="s">
        <v>39</v>
      </c>
      <c r="E8" s="4" t="s">
        <v>40</v>
      </c>
      <c r="F8" s="4" t="s">
        <v>41</v>
      </c>
      <c r="G8" s="4" t="s">
        <v>42</v>
      </c>
      <c r="H8" s="5" t="s">
        <v>43</v>
      </c>
      <c r="I8" s="4" t="s">
        <v>49</v>
      </c>
      <c r="J8" s="4" t="s">
        <v>53</v>
      </c>
      <c r="K8" s="4" t="s">
        <v>57</v>
      </c>
    </row>
    <row r="9" spans="1:11">
      <c r="A9" s="4" t="s">
        <v>0</v>
      </c>
      <c r="B9" s="4" t="s">
        <v>1</v>
      </c>
      <c r="C9" s="4"/>
      <c r="D9" s="4" t="s">
        <v>2</v>
      </c>
      <c r="E9" s="4">
        <v>9</v>
      </c>
      <c r="F9" s="4">
        <v>1874</v>
      </c>
      <c r="G9" s="4">
        <v>208.22</v>
      </c>
      <c r="H9" s="4">
        <v>267</v>
      </c>
      <c r="I9" s="7" t="str">
        <f t="shared" ref="I9:I22" si="0">IF(A9="","",IF(RANK(F9,F:F)&lt;=I$6,"Q",""))</f>
        <v>Q</v>
      </c>
      <c r="J9" s="4"/>
      <c r="K9" s="4"/>
    </row>
    <row r="10" spans="1:11">
      <c r="A10" s="4" t="s">
        <v>3</v>
      </c>
      <c r="B10" s="4" t="s">
        <v>4</v>
      </c>
      <c r="C10" s="4"/>
      <c r="D10" s="4" t="s">
        <v>2</v>
      </c>
      <c r="E10" s="4">
        <v>9</v>
      </c>
      <c r="F10" s="4">
        <v>1711</v>
      </c>
      <c r="G10" s="4">
        <v>190.11</v>
      </c>
      <c r="H10" s="4">
        <v>213</v>
      </c>
      <c r="I10" s="7" t="str">
        <f t="shared" si="0"/>
        <v>Q</v>
      </c>
      <c r="J10" s="4" t="s">
        <v>62</v>
      </c>
      <c r="K10" s="4"/>
    </row>
    <row r="11" spans="1:11">
      <c r="A11" s="4" t="s">
        <v>5</v>
      </c>
      <c r="B11" s="4" t="s">
        <v>6</v>
      </c>
      <c r="C11" s="4"/>
      <c r="D11" s="4" t="s">
        <v>7</v>
      </c>
      <c r="E11" s="4">
        <v>9</v>
      </c>
      <c r="F11" s="4">
        <v>1634</v>
      </c>
      <c r="G11" s="4">
        <v>181.56</v>
      </c>
      <c r="H11" s="4">
        <v>231</v>
      </c>
      <c r="I11" s="7" t="str">
        <f t="shared" si="0"/>
        <v>Q</v>
      </c>
      <c r="J11" s="11" t="s">
        <v>62</v>
      </c>
      <c r="K11" s="4"/>
    </row>
    <row r="12" spans="1:11">
      <c r="A12" s="4" t="s">
        <v>8</v>
      </c>
      <c r="B12" s="4" t="s">
        <v>9</v>
      </c>
      <c r="C12" s="4"/>
      <c r="D12" s="4" t="s">
        <v>7</v>
      </c>
      <c r="E12" s="4">
        <v>9</v>
      </c>
      <c r="F12" s="4">
        <v>1595</v>
      </c>
      <c r="G12" s="4">
        <v>177.22</v>
      </c>
      <c r="H12" s="4">
        <v>195</v>
      </c>
      <c r="I12" s="7" t="str">
        <f t="shared" si="0"/>
        <v>Q</v>
      </c>
      <c r="J12" s="11" t="s">
        <v>72</v>
      </c>
      <c r="K12" s="4"/>
    </row>
    <row r="13" spans="1:11">
      <c r="A13" s="4" t="s">
        <v>10</v>
      </c>
      <c r="B13" s="4" t="s">
        <v>11</v>
      </c>
      <c r="C13" s="4"/>
      <c r="D13" s="4" t="s">
        <v>7</v>
      </c>
      <c r="E13" s="4">
        <v>9</v>
      </c>
      <c r="F13" s="4">
        <v>1531</v>
      </c>
      <c r="G13" s="4">
        <v>170.11</v>
      </c>
      <c r="H13" s="4">
        <v>196</v>
      </c>
      <c r="I13" s="7" t="str">
        <f t="shared" si="0"/>
        <v>Q</v>
      </c>
      <c r="J13" s="11" t="s">
        <v>72</v>
      </c>
      <c r="K13" s="4"/>
    </row>
    <row r="14" spans="1:11">
      <c r="A14" s="4" t="s">
        <v>12</v>
      </c>
      <c r="B14" s="4" t="s">
        <v>13</v>
      </c>
      <c r="C14" s="4"/>
      <c r="D14" s="4" t="s">
        <v>7</v>
      </c>
      <c r="E14" s="4">
        <v>9</v>
      </c>
      <c r="F14" s="4">
        <v>1478</v>
      </c>
      <c r="G14" s="4">
        <v>164.22</v>
      </c>
      <c r="H14" s="4">
        <v>189</v>
      </c>
      <c r="I14" s="7" t="str">
        <f t="shared" si="0"/>
        <v>Q</v>
      </c>
      <c r="J14" s="11" t="s">
        <v>72</v>
      </c>
      <c r="K14" s="4"/>
    </row>
    <row r="15" spans="1:11">
      <c r="A15" s="4" t="s">
        <v>14</v>
      </c>
      <c r="B15" s="4" t="s">
        <v>15</v>
      </c>
      <c r="C15" s="4"/>
      <c r="D15" s="4" t="s">
        <v>16</v>
      </c>
      <c r="E15" s="4">
        <v>9</v>
      </c>
      <c r="F15" s="4">
        <v>1460</v>
      </c>
      <c r="G15" s="4">
        <v>162.22</v>
      </c>
      <c r="H15" s="4">
        <v>196</v>
      </c>
      <c r="I15" s="7" t="str">
        <f t="shared" si="0"/>
        <v/>
      </c>
      <c r="J15" s="4"/>
      <c r="K15" s="4"/>
    </row>
    <row r="16" spans="1:11">
      <c r="A16" s="4" t="s">
        <v>17</v>
      </c>
      <c r="B16" s="4" t="s">
        <v>18</v>
      </c>
      <c r="C16" s="4"/>
      <c r="D16" s="4" t="s">
        <v>7</v>
      </c>
      <c r="E16" s="4">
        <v>9</v>
      </c>
      <c r="F16" s="4">
        <v>1438</v>
      </c>
      <c r="G16" s="4">
        <v>159.78</v>
      </c>
      <c r="H16" s="4">
        <v>192</v>
      </c>
      <c r="I16" s="7" t="str">
        <f t="shared" si="0"/>
        <v/>
      </c>
      <c r="J16" s="4"/>
      <c r="K16" s="4"/>
    </row>
    <row r="17" spans="1:11">
      <c r="A17" s="4" t="s">
        <v>19</v>
      </c>
      <c r="B17" s="4" t="s">
        <v>20</v>
      </c>
      <c r="C17" s="4"/>
      <c r="D17" s="4" t="s">
        <v>16</v>
      </c>
      <c r="E17" s="4">
        <v>9</v>
      </c>
      <c r="F17" s="4">
        <v>1328</v>
      </c>
      <c r="G17" s="4">
        <v>147.56</v>
      </c>
      <c r="H17" s="4">
        <v>160</v>
      </c>
      <c r="I17" s="7" t="str">
        <f t="shared" si="0"/>
        <v/>
      </c>
      <c r="J17" s="4"/>
      <c r="K17" s="4"/>
    </row>
    <row r="18" spans="1:11">
      <c r="A18" s="4" t="s">
        <v>21</v>
      </c>
      <c r="B18" s="4" t="s">
        <v>22</v>
      </c>
      <c r="C18" s="4"/>
      <c r="D18" s="4" t="s">
        <v>23</v>
      </c>
      <c r="E18" s="4">
        <v>9</v>
      </c>
      <c r="F18" s="4">
        <v>1291</v>
      </c>
      <c r="G18" s="4">
        <v>143.44</v>
      </c>
      <c r="H18" s="4">
        <v>178</v>
      </c>
      <c r="I18" s="7" t="str">
        <f t="shared" si="0"/>
        <v/>
      </c>
      <c r="J18" s="4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7" t="str">
        <f t="shared" si="0"/>
        <v/>
      </c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7" t="str">
        <f t="shared" si="0"/>
        <v/>
      </c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7" t="str">
        <f t="shared" si="0"/>
        <v/>
      </c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7" t="str">
        <f t="shared" si="0"/>
        <v/>
      </c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7" t="str">
        <f t="shared" ref="I23:I28" si="1">IF(A23="","",IF(RANK(G23,G:G)&lt;=I$6,"Q",""))</f>
        <v/>
      </c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7" t="str">
        <f t="shared" si="1"/>
        <v/>
      </c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7" t="str">
        <f t="shared" si="1"/>
        <v/>
      </c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7" t="str">
        <f t="shared" si="1"/>
        <v/>
      </c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 t="str">
        <f t="shared" si="1"/>
        <v/>
      </c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 t="str">
        <f t="shared" si="1"/>
        <v/>
      </c>
      <c r="J28" s="4"/>
      <c r="K28" s="4"/>
    </row>
    <row r="30" spans="1:11" ht="19.5">
      <c r="B30" s="15" t="s">
        <v>66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9.5">
      <c r="B31" s="15" t="s">
        <v>67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9.5">
      <c r="B32" s="15" t="s">
        <v>69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2:11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>
      <c r="B34" s="16" t="s">
        <v>68</v>
      </c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9">
    <mergeCell ref="B32:K32"/>
    <mergeCell ref="B34:K34"/>
    <mergeCell ref="F6:H6"/>
    <mergeCell ref="B30:K30"/>
    <mergeCell ref="B1:J1"/>
    <mergeCell ref="B3:J3"/>
    <mergeCell ref="B4:J4"/>
    <mergeCell ref="B2:J2"/>
    <mergeCell ref="B31:K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J15" sqref="J15"/>
    </sheetView>
  </sheetViews>
  <sheetFormatPr baseColWidth="10" defaultRowHeight="15"/>
  <cols>
    <col min="1" max="1" width="4.85546875" bestFit="1" customWidth="1"/>
    <col min="2" max="2" width="20.5703125" bestFit="1" customWidth="1"/>
    <col min="3" max="3" width="9.28515625" bestFit="1" customWidth="1"/>
    <col min="4" max="4" width="31.5703125" bestFit="1" customWidth="1"/>
    <col min="5" max="5" width="7.5703125" bestFit="1" customWidth="1"/>
    <col min="6" max="6" width="5" bestFit="1" customWidth="1"/>
    <col min="7" max="8" width="7" bestFit="1" customWidth="1"/>
    <col min="9" max="9" width="7.7109375" style="1" bestFit="1" customWidth="1"/>
    <col min="10" max="10" width="9.42578125" style="1" bestFit="1" customWidth="1"/>
    <col min="11" max="11" width="9" style="1" bestFit="1" customWidth="1"/>
    <col min="12" max="12" width="11.42578125" style="1"/>
    <col min="13" max="13" width="19.28515625" style="1" bestFit="1" customWidth="1"/>
    <col min="14" max="14" width="4.5703125" style="1" bestFit="1" customWidth="1"/>
  </cols>
  <sheetData>
    <row r="1" spans="1:11" s="3" customFormat="1" ht="22.5">
      <c r="B1" s="14" t="s">
        <v>63</v>
      </c>
      <c r="C1" s="14"/>
      <c r="D1" s="14"/>
      <c r="E1" s="14"/>
      <c r="F1" s="14"/>
      <c r="G1" s="14"/>
      <c r="H1" s="14"/>
      <c r="I1" s="14"/>
      <c r="J1" s="14"/>
    </row>
    <row r="2" spans="1:11" s="3" customFormat="1" ht="22.5">
      <c r="B2" s="14" t="s">
        <v>64</v>
      </c>
      <c r="C2" s="14"/>
      <c r="D2" s="14"/>
      <c r="E2" s="14"/>
      <c r="F2" s="14"/>
      <c r="G2" s="14"/>
      <c r="H2" s="14"/>
      <c r="I2" s="14"/>
      <c r="J2" s="14"/>
    </row>
    <row r="3" spans="1:11" s="3" customFormat="1" ht="22.5">
      <c r="B3" s="14" t="s">
        <v>55</v>
      </c>
      <c r="C3" s="14"/>
      <c r="D3" s="14"/>
      <c r="E3" s="14"/>
      <c r="F3" s="14"/>
      <c r="G3" s="14"/>
      <c r="H3" s="14"/>
      <c r="I3" s="14"/>
      <c r="J3" s="14"/>
    </row>
    <row r="4" spans="1:11" s="3" customFormat="1" ht="22.5">
      <c r="B4" s="14" t="s">
        <v>56</v>
      </c>
      <c r="C4" s="14"/>
      <c r="D4" s="14"/>
      <c r="E4" s="14"/>
      <c r="F4" s="14"/>
      <c r="G4" s="14"/>
      <c r="H4" s="14"/>
      <c r="I4" s="14"/>
      <c r="J4" s="14"/>
    </row>
    <row r="5" spans="1:11" s="2" customFormat="1"/>
    <row r="6" spans="1:11" s="2" customFormat="1">
      <c r="B6" s="7" t="s">
        <v>50</v>
      </c>
      <c r="C6" s="7">
        <f>COUNTA(A:A)-1</f>
        <v>8</v>
      </c>
      <c r="D6" s="7" t="s">
        <v>51</v>
      </c>
      <c r="E6" s="8">
        <v>0.6</v>
      </c>
      <c r="F6" s="18" t="s">
        <v>52</v>
      </c>
      <c r="G6" s="18"/>
      <c r="H6" s="18"/>
      <c r="I6" s="7">
        <f>ROUNDUP(C6*E6,0)</f>
        <v>5</v>
      </c>
    </row>
    <row r="7" spans="1:11" s="2" customFormat="1"/>
    <row r="8" spans="1:11" s="2" customFormat="1">
      <c r="A8" s="4" t="s">
        <v>37</v>
      </c>
      <c r="B8" s="4" t="s">
        <v>38</v>
      </c>
      <c r="C8" s="4" t="s">
        <v>58</v>
      </c>
      <c r="D8" s="4" t="s">
        <v>39</v>
      </c>
      <c r="E8" s="4" t="s">
        <v>40</v>
      </c>
      <c r="F8" s="4" t="s">
        <v>41</v>
      </c>
      <c r="G8" s="4" t="s">
        <v>42</v>
      </c>
      <c r="H8" s="5" t="s">
        <v>43</v>
      </c>
      <c r="I8" s="4" t="s">
        <v>49</v>
      </c>
      <c r="J8" s="4" t="s">
        <v>53</v>
      </c>
      <c r="K8" s="4" t="s">
        <v>57</v>
      </c>
    </row>
    <row r="9" spans="1:11">
      <c r="A9" s="6" t="s">
        <v>0</v>
      </c>
      <c r="B9" s="6" t="s">
        <v>24</v>
      </c>
      <c r="C9" s="6"/>
      <c r="D9" s="6" t="s">
        <v>2</v>
      </c>
      <c r="E9" s="6">
        <v>9</v>
      </c>
      <c r="F9" s="6">
        <v>1882</v>
      </c>
      <c r="G9" s="6">
        <v>209.11</v>
      </c>
      <c r="H9" s="6">
        <v>278</v>
      </c>
      <c r="I9" s="7" t="str">
        <f t="shared" ref="I9:I22" si="0">IF(A9="","",IF(RANK(F9,F:F)&lt;=I$6,"Q",""))</f>
        <v>Q</v>
      </c>
      <c r="J9" s="7"/>
      <c r="K9" s="7"/>
    </row>
    <row r="10" spans="1:11">
      <c r="A10" s="6" t="s">
        <v>3</v>
      </c>
      <c r="B10" s="6" t="s">
        <v>25</v>
      </c>
      <c r="C10" s="6"/>
      <c r="D10" s="6" t="s">
        <v>2</v>
      </c>
      <c r="E10" s="6">
        <v>9</v>
      </c>
      <c r="F10" s="6">
        <v>1690</v>
      </c>
      <c r="G10" s="6">
        <v>187.78</v>
      </c>
      <c r="H10" s="6">
        <v>216</v>
      </c>
      <c r="I10" s="7" t="str">
        <f t="shared" si="0"/>
        <v>Q</v>
      </c>
      <c r="J10" s="7" t="s">
        <v>62</v>
      </c>
      <c r="K10" s="7"/>
    </row>
    <row r="11" spans="1:11">
      <c r="A11" s="6" t="s">
        <v>5</v>
      </c>
      <c r="B11" s="6" t="s">
        <v>26</v>
      </c>
      <c r="C11" s="6"/>
      <c r="D11" s="6" t="s">
        <v>16</v>
      </c>
      <c r="E11" s="6">
        <v>9</v>
      </c>
      <c r="F11" s="6">
        <v>1575</v>
      </c>
      <c r="G11" s="6">
        <v>175</v>
      </c>
      <c r="H11" s="6">
        <v>201</v>
      </c>
      <c r="I11" s="7" t="str">
        <f t="shared" si="0"/>
        <v>Q</v>
      </c>
      <c r="J11" s="7"/>
      <c r="K11" s="7"/>
    </row>
    <row r="12" spans="1:11">
      <c r="A12" s="6" t="s">
        <v>8</v>
      </c>
      <c r="B12" s="6" t="s">
        <v>27</v>
      </c>
      <c r="C12" s="6"/>
      <c r="D12" s="6" t="s">
        <v>2</v>
      </c>
      <c r="E12" s="6">
        <v>9</v>
      </c>
      <c r="F12" s="6">
        <v>1568</v>
      </c>
      <c r="G12" s="6">
        <v>174.22</v>
      </c>
      <c r="H12" s="6">
        <v>224</v>
      </c>
      <c r="I12" s="7" t="str">
        <f t="shared" si="0"/>
        <v>Q</v>
      </c>
      <c r="J12" s="7"/>
      <c r="K12" s="7"/>
    </row>
    <row r="13" spans="1:11">
      <c r="A13" s="6" t="s">
        <v>10</v>
      </c>
      <c r="B13" s="6" t="s">
        <v>28</v>
      </c>
      <c r="C13" s="6"/>
      <c r="D13" s="6" t="s">
        <v>2</v>
      </c>
      <c r="E13" s="6">
        <v>9</v>
      </c>
      <c r="F13" s="6">
        <v>1516</v>
      </c>
      <c r="G13" s="6">
        <v>168.44</v>
      </c>
      <c r="H13" s="6">
        <v>213</v>
      </c>
      <c r="I13" s="7" t="str">
        <f t="shared" si="0"/>
        <v>Q</v>
      </c>
      <c r="J13" s="7"/>
      <c r="K13" s="7"/>
    </row>
    <row r="14" spans="1:11">
      <c r="A14" s="6" t="s">
        <v>12</v>
      </c>
      <c r="B14" s="6" t="s">
        <v>29</v>
      </c>
      <c r="C14" s="6"/>
      <c r="D14" s="6" t="s">
        <v>7</v>
      </c>
      <c r="E14" s="6">
        <v>9</v>
      </c>
      <c r="F14" s="6">
        <v>1489</v>
      </c>
      <c r="G14" s="6">
        <v>165.44</v>
      </c>
      <c r="H14" s="6">
        <v>181</v>
      </c>
      <c r="I14" s="7" t="str">
        <f t="shared" si="0"/>
        <v/>
      </c>
      <c r="J14" s="12" t="s">
        <v>72</v>
      </c>
      <c r="K14" s="7"/>
    </row>
    <row r="15" spans="1:11">
      <c r="A15" s="6" t="s">
        <v>14</v>
      </c>
      <c r="B15" s="6" t="s">
        <v>30</v>
      </c>
      <c r="C15" s="6"/>
      <c r="D15" s="6" t="s">
        <v>7</v>
      </c>
      <c r="E15" s="6">
        <v>9</v>
      </c>
      <c r="F15" s="6">
        <v>1307</v>
      </c>
      <c r="G15" s="6">
        <v>145.22</v>
      </c>
      <c r="H15" s="6">
        <v>168</v>
      </c>
      <c r="I15" s="7" t="str">
        <f t="shared" si="0"/>
        <v/>
      </c>
      <c r="J15" s="12" t="s">
        <v>72</v>
      </c>
      <c r="K15" s="7"/>
    </row>
    <row r="16" spans="1:11">
      <c r="A16" s="6" t="s">
        <v>17</v>
      </c>
      <c r="B16" s="6" t="s">
        <v>31</v>
      </c>
      <c r="C16" s="6"/>
      <c r="D16" s="6" t="s">
        <v>7</v>
      </c>
      <c r="E16" s="6">
        <v>9</v>
      </c>
      <c r="F16" s="6">
        <v>1167</v>
      </c>
      <c r="G16" s="6">
        <v>129.66999999999999</v>
      </c>
      <c r="H16" s="6">
        <v>175</v>
      </c>
      <c r="I16" s="7" t="str">
        <f t="shared" si="0"/>
        <v/>
      </c>
      <c r="J16" s="7"/>
      <c r="K16" s="7"/>
    </row>
    <row r="17" spans="1:11">
      <c r="A17" s="6"/>
      <c r="B17" s="6"/>
      <c r="C17" s="6"/>
      <c r="D17" s="6"/>
      <c r="E17" s="6"/>
      <c r="F17" s="6"/>
      <c r="G17" s="6"/>
      <c r="H17" s="6"/>
      <c r="I17" s="7" t="str">
        <f t="shared" si="0"/>
        <v/>
      </c>
      <c r="J17" s="7"/>
      <c r="K17" s="7"/>
    </row>
    <row r="18" spans="1:11">
      <c r="A18" s="6"/>
      <c r="B18" s="6"/>
      <c r="C18" s="6"/>
      <c r="D18" s="6"/>
      <c r="E18" s="6"/>
      <c r="F18" s="6"/>
      <c r="G18" s="6"/>
      <c r="H18" s="6"/>
      <c r="I18" s="7" t="str">
        <f t="shared" si="0"/>
        <v/>
      </c>
      <c r="J18" s="7"/>
      <c r="K18" s="7"/>
    </row>
    <row r="19" spans="1:11">
      <c r="A19" s="6"/>
      <c r="B19" s="6"/>
      <c r="C19" s="6"/>
      <c r="D19" s="6"/>
      <c r="E19" s="6"/>
      <c r="F19" s="6"/>
      <c r="G19" s="6"/>
      <c r="H19" s="6"/>
      <c r="I19" s="7" t="str">
        <f t="shared" si="0"/>
        <v/>
      </c>
      <c r="J19" s="7"/>
      <c r="K19" s="7"/>
    </row>
    <row r="20" spans="1:11">
      <c r="A20" s="6"/>
      <c r="B20" s="6"/>
      <c r="C20" s="6"/>
      <c r="D20" s="6"/>
      <c r="E20" s="6"/>
      <c r="F20" s="6"/>
      <c r="G20" s="6"/>
      <c r="H20" s="6"/>
      <c r="I20" s="7" t="str">
        <f t="shared" si="0"/>
        <v/>
      </c>
      <c r="J20" s="7"/>
      <c r="K20" s="7"/>
    </row>
    <row r="21" spans="1:11">
      <c r="A21" s="6"/>
      <c r="B21" s="6"/>
      <c r="C21" s="6"/>
      <c r="D21" s="6"/>
      <c r="E21" s="6"/>
      <c r="F21" s="6"/>
      <c r="G21" s="6"/>
      <c r="H21" s="6"/>
      <c r="I21" s="7" t="str">
        <f t="shared" si="0"/>
        <v/>
      </c>
      <c r="J21" s="7"/>
      <c r="K21" s="7"/>
    </row>
    <row r="22" spans="1:11">
      <c r="A22" s="6"/>
      <c r="B22" s="6"/>
      <c r="C22" s="6"/>
      <c r="D22" s="6"/>
      <c r="E22" s="6"/>
      <c r="F22" s="6"/>
      <c r="G22" s="6"/>
      <c r="H22" s="6"/>
      <c r="I22" s="7" t="str">
        <f t="shared" si="0"/>
        <v/>
      </c>
      <c r="J22" s="7"/>
      <c r="K22" s="7"/>
    </row>
    <row r="23" spans="1:11">
      <c r="A23" s="6"/>
      <c r="B23" s="6"/>
      <c r="C23" s="6"/>
      <c r="D23" s="6"/>
      <c r="E23" s="6"/>
      <c r="F23" s="6"/>
      <c r="G23" s="6"/>
      <c r="H23" s="6"/>
      <c r="I23" s="7" t="str">
        <f t="shared" ref="I23:I28" si="1">IF(A23="","",IF(RANK(G23,G:G)&lt;=I$6,"Q",""))</f>
        <v/>
      </c>
      <c r="J23" s="7"/>
      <c r="K23" s="7"/>
    </row>
    <row r="24" spans="1:11">
      <c r="A24" s="6"/>
      <c r="B24" s="6"/>
      <c r="C24" s="6"/>
      <c r="D24" s="6"/>
      <c r="E24" s="6"/>
      <c r="F24" s="6"/>
      <c r="G24" s="6"/>
      <c r="H24" s="6"/>
      <c r="I24" s="7" t="str">
        <f t="shared" si="1"/>
        <v/>
      </c>
      <c r="J24" s="7"/>
      <c r="K24" s="7"/>
    </row>
    <row r="25" spans="1:11">
      <c r="A25" s="6"/>
      <c r="B25" s="6"/>
      <c r="C25" s="6"/>
      <c r="D25" s="6"/>
      <c r="E25" s="6"/>
      <c r="F25" s="6"/>
      <c r="G25" s="6"/>
      <c r="H25" s="6"/>
      <c r="I25" s="7" t="str">
        <f t="shared" si="1"/>
        <v/>
      </c>
      <c r="J25" s="7"/>
      <c r="K25" s="7"/>
    </row>
    <row r="26" spans="1:11">
      <c r="A26" s="6"/>
      <c r="B26" s="6"/>
      <c r="C26" s="6"/>
      <c r="D26" s="6"/>
      <c r="E26" s="6"/>
      <c r="F26" s="6"/>
      <c r="G26" s="6"/>
      <c r="H26" s="6"/>
      <c r="I26" s="7" t="str">
        <f t="shared" si="1"/>
        <v/>
      </c>
      <c r="J26" s="7"/>
      <c r="K26" s="7"/>
    </row>
    <row r="27" spans="1:11">
      <c r="A27" s="6"/>
      <c r="B27" s="6"/>
      <c r="C27" s="6"/>
      <c r="D27" s="6"/>
      <c r="E27" s="6"/>
      <c r="F27" s="6"/>
      <c r="G27" s="6"/>
      <c r="H27" s="6"/>
      <c r="I27" s="7" t="str">
        <f t="shared" si="1"/>
        <v/>
      </c>
      <c r="J27" s="7"/>
      <c r="K27" s="7"/>
    </row>
    <row r="28" spans="1:11">
      <c r="A28" s="6"/>
      <c r="B28" s="6"/>
      <c r="C28" s="6"/>
      <c r="D28" s="6"/>
      <c r="E28" s="6"/>
      <c r="F28" s="6"/>
      <c r="G28" s="6"/>
      <c r="H28" s="6"/>
      <c r="I28" s="7" t="str">
        <f t="shared" si="1"/>
        <v/>
      </c>
      <c r="J28" s="7"/>
      <c r="K28" s="7"/>
    </row>
    <row r="30" spans="1:11" s="2" customFormat="1" ht="19.5">
      <c r="B30" s="15" t="s">
        <v>66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s="2" customFormat="1" ht="19.5">
      <c r="B31" s="15" t="s">
        <v>67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1" s="2" customFormat="1" ht="19.5">
      <c r="B32" s="15" t="s">
        <v>69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2:11" s="2" customFormat="1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s="2" customFormat="1">
      <c r="B34" s="16" t="s">
        <v>68</v>
      </c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9">
    <mergeCell ref="B30:K30"/>
    <mergeCell ref="B31:K31"/>
    <mergeCell ref="B32:K32"/>
    <mergeCell ref="B34:K34"/>
    <mergeCell ref="B1:J1"/>
    <mergeCell ref="B3:J3"/>
    <mergeCell ref="B4:J4"/>
    <mergeCell ref="B2:J2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J11" sqref="J11"/>
    </sheetView>
  </sheetViews>
  <sheetFormatPr baseColWidth="10" defaultRowHeight="15"/>
  <cols>
    <col min="1" max="1" width="4.85546875" bestFit="1" customWidth="1"/>
    <col min="2" max="2" width="19.7109375" bestFit="1" customWidth="1"/>
    <col min="3" max="3" width="9.28515625" bestFit="1" customWidth="1"/>
    <col min="4" max="4" width="28" bestFit="1" customWidth="1"/>
    <col min="5" max="5" width="7.5703125" bestFit="1" customWidth="1"/>
    <col min="6" max="6" width="5" bestFit="1" customWidth="1"/>
    <col min="7" max="8" width="7" bestFit="1" customWidth="1"/>
    <col min="9" max="9" width="7.7109375" style="1" bestFit="1" customWidth="1"/>
    <col min="10" max="10" width="9.42578125" style="1" bestFit="1" customWidth="1"/>
    <col min="11" max="11" width="9" style="1" bestFit="1" customWidth="1"/>
    <col min="12" max="12" width="11.42578125" style="1"/>
    <col min="13" max="13" width="19.28515625" style="1" bestFit="1" customWidth="1"/>
    <col min="14" max="14" width="4.5703125" style="1" bestFit="1" customWidth="1"/>
  </cols>
  <sheetData>
    <row r="1" spans="1:12" s="3" customFormat="1" ht="22.5">
      <c r="B1" s="14" t="s">
        <v>63</v>
      </c>
      <c r="C1" s="14"/>
      <c r="D1" s="14"/>
      <c r="E1" s="14"/>
      <c r="F1" s="14"/>
      <c r="G1" s="14"/>
      <c r="H1" s="14"/>
      <c r="I1" s="14"/>
      <c r="J1" s="14"/>
    </row>
    <row r="2" spans="1:12" s="3" customFormat="1" ht="22.5">
      <c r="B2" s="14" t="s">
        <v>65</v>
      </c>
      <c r="C2" s="14"/>
      <c r="D2" s="14"/>
      <c r="E2" s="14"/>
      <c r="F2" s="14"/>
      <c r="G2" s="14"/>
      <c r="H2" s="14"/>
      <c r="I2" s="14"/>
      <c r="J2" s="14"/>
    </row>
    <row r="3" spans="1:12" s="3" customFormat="1" ht="22.5">
      <c r="B3" s="14" t="s">
        <v>55</v>
      </c>
      <c r="C3" s="14"/>
      <c r="D3" s="14"/>
      <c r="E3" s="14"/>
      <c r="F3" s="14"/>
      <c r="G3" s="14"/>
      <c r="H3" s="14"/>
      <c r="I3" s="14"/>
      <c r="J3" s="14"/>
    </row>
    <row r="4" spans="1:12" s="3" customFormat="1" ht="22.5">
      <c r="B4" s="14" t="s">
        <v>56</v>
      </c>
      <c r="C4" s="14"/>
      <c r="D4" s="14"/>
      <c r="E4" s="14"/>
      <c r="F4" s="14"/>
      <c r="G4" s="14"/>
      <c r="H4" s="14"/>
      <c r="I4" s="14"/>
      <c r="J4" s="14"/>
    </row>
    <row r="5" spans="1:12" s="2" customFormat="1"/>
    <row r="6" spans="1:12" s="2" customFormat="1">
      <c r="B6" s="7" t="s">
        <v>50</v>
      </c>
      <c r="C6" s="7">
        <f>COUNTA(A:A)-1</f>
        <v>5</v>
      </c>
      <c r="D6" s="7" t="s">
        <v>51</v>
      </c>
      <c r="E6" s="8">
        <v>0.6</v>
      </c>
      <c r="F6" s="18" t="s">
        <v>52</v>
      </c>
      <c r="G6" s="18"/>
      <c r="H6" s="18"/>
      <c r="I6" s="7">
        <f>ROUNDUP(C6*E6,0)</f>
        <v>3</v>
      </c>
    </row>
    <row r="7" spans="1:12" s="2" customFormat="1"/>
    <row r="8" spans="1:12" s="2" customFormat="1">
      <c r="A8" s="4" t="s">
        <v>37</v>
      </c>
      <c r="B8" s="4" t="s">
        <v>38</v>
      </c>
      <c r="C8" s="4" t="s">
        <v>58</v>
      </c>
      <c r="D8" s="4" t="s">
        <v>39</v>
      </c>
      <c r="E8" s="4" t="s">
        <v>40</v>
      </c>
      <c r="F8" s="4" t="s">
        <v>41</v>
      </c>
      <c r="G8" s="4" t="s">
        <v>42</v>
      </c>
      <c r="H8" s="5" t="s">
        <v>43</v>
      </c>
      <c r="I8" s="4" t="s">
        <v>49</v>
      </c>
      <c r="J8" s="4" t="s">
        <v>53</v>
      </c>
      <c r="K8" s="4" t="s">
        <v>57</v>
      </c>
    </row>
    <row r="9" spans="1:12">
      <c r="A9" s="6" t="s">
        <v>0</v>
      </c>
      <c r="B9" s="6" t="s">
        <v>32</v>
      </c>
      <c r="C9" s="6"/>
      <c r="D9" s="6" t="s">
        <v>16</v>
      </c>
      <c r="E9" s="6">
        <v>9</v>
      </c>
      <c r="F9" s="6">
        <v>1642</v>
      </c>
      <c r="G9" s="6">
        <v>182.44</v>
      </c>
      <c r="H9" s="6">
        <v>215</v>
      </c>
      <c r="I9" s="7" t="str">
        <f t="shared" ref="I9:I22" si="0">IF(A9="","",IF(RANK(F9,F:F)&lt;=I$6,"Q",""))</f>
        <v>Q</v>
      </c>
      <c r="J9" s="7"/>
      <c r="K9" s="7"/>
    </row>
    <row r="10" spans="1:12">
      <c r="A10" s="6" t="s">
        <v>3</v>
      </c>
      <c r="B10" s="6" t="s">
        <v>33</v>
      </c>
      <c r="C10" s="6"/>
      <c r="D10" s="6" t="s">
        <v>7</v>
      </c>
      <c r="E10" s="6">
        <v>9</v>
      </c>
      <c r="F10" s="6">
        <v>1297</v>
      </c>
      <c r="G10" s="6">
        <v>144.11000000000001</v>
      </c>
      <c r="H10" s="6">
        <v>173</v>
      </c>
      <c r="I10" s="7" t="str">
        <f t="shared" si="0"/>
        <v>Q</v>
      </c>
      <c r="J10" s="12" t="s">
        <v>72</v>
      </c>
      <c r="K10" s="7"/>
    </row>
    <row r="11" spans="1:12">
      <c r="A11" s="6" t="s">
        <v>5</v>
      </c>
      <c r="B11" s="6" t="s">
        <v>34</v>
      </c>
      <c r="C11" s="6"/>
      <c r="D11" s="6" t="s">
        <v>7</v>
      </c>
      <c r="E11" s="6">
        <v>9</v>
      </c>
      <c r="F11" s="6">
        <v>1288</v>
      </c>
      <c r="G11" s="6">
        <v>143.11000000000001</v>
      </c>
      <c r="H11" s="6">
        <v>169</v>
      </c>
      <c r="I11" s="7" t="str">
        <f t="shared" si="0"/>
        <v>Q</v>
      </c>
      <c r="J11" s="12" t="s">
        <v>72</v>
      </c>
      <c r="K11" s="7"/>
    </row>
    <row r="12" spans="1:12">
      <c r="A12" s="6" t="s">
        <v>8</v>
      </c>
      <c r="B12" s="6" t="s">
        <v>35</v>
      </c>
      <c r="C12" s="6"/>
      <c r="D12" s="6" t="s">
        <v>7</v>
      </c>
      <c r="E12" s="6">
        <v>9</v>
      </c>
      <c r="F12" s="6">
        <v>1216</v>
      </c>
      <c r="G12" s="6">
        <v>135.11000000000001</v>
      </c>
      <c r="H12" s="6">
        <v>168</v>
      </c>
      <c r="I12" s="7" t="str">
        <f t="shared" si="0"/>
        <v/>
      </c>
      <c r="J12" s="7"/>
      <c r="K12" s="7"/>
      <c r="L12" s="13" t="s">
        <v>70</v>
      </c>
    </row>
    <row r="13" spans="1:12">
      <c r="A13" s="6" t="s">
        <v>10</v>
      </c>
      <c r="B13" s="6" t="s">
        <v>36</v>
      </c>
      <c r="C13" s="6"/>
      <c r="D13" s="6" t="s">
        <v>16</v>
      </c>
      <c r="E13" s="6">
        <v>9</v>
      </c>
      <c r="F13" s="6">
        <v>1118</v>
      </c>
      <c r="G13" s="6">
        <v>124.22</v>
      </c>
      <c r="H13" s="6">
        <v>137</v>
      </c>
      <c r="I13" s="7" t="str">
        <f t="shared" si="0"/>
        <v/>
      </c>
      <c r="J13" s="7"/>
      <c r="K13" s="7"/>
      <c r="L13" s="1" t="s">
        <v>71</v>
      </c>
    </row>
    <row r="14" spans="1:12">
      <c r="A14" s="6"/>
      <c r="B14" s="6"/>
      <c r="C14" s="6"/>
      <c r="D14" s="6"/>
      <c r="E14" s="6"/>
      <c r="F14" s="6"/>
      <c r="G14" s="6"/>
      <c r="H14" s="6"/>
      <c r="I14" s="7" t="str">
        <f t="shared" si="0"/>
        <v/>
      </c>
      <c r="J14" s="7"/>
      <c r="K14" s="7"/>
    </row>
    <row r="15" spans="1:12">
      <c r="A15" s="6"/>
      <c r="B15" s="6"/>
      <c r="C15" s="6"/>
      <c r="D15" s="6"/>
      <c r="E15" s="6"/>
      <c r="F15" s="6"/>
      <c r="G15" s="6"/>
      <c r="H15" s="6"/>
      <c r="I15" s="7" t="str">
        <f t="shared" si="0"/>
        <v/>
      </c>
      <c r="J15" s="7"/>
      <c r="K15" s="7"/>
    </row>
    <row r="16" spans="1:12">
      <c r="A16" s="6"/>
      <c r="B16" s="6"/>
      <c r="C16" s="6"/>
      <c r="D16" s="6"/>
      <c r="E16" s="6"/>
      <c r="F16" s="6"/>
      <c r="G16" s="6"/>
      <c r="H16" s="6"/>
      <c r="I16" s="7" t="str">
        <f t="shared" si="0"/>
        <v/>
      </c>
      <c r="J16" s="7"/>
      <c r="K16" s="7"/>
    </row>
    <row r="17" spans="1:11">
      <c r="A17" s="6"/>
      <c r="B17" s="6"/>
      <c r="C17" s="6"/>
      <c r="D17" s="6"/>
      <c r="E17" s="6"/>
      <c r="F17" s="6"/>
      <c r="G17" s="6"/>
      <c r="H17" s="6"/>
      <c r="I17" s="7" t="str">
        <f t="shared" si="0"/>
        <v/>
      </c>
      <c r="J17" s="7"/>
      <c r="K17" s="7"/>
    </row>
    <row r="18" spans="1:11">
      <c r="A18" s="6"/>
      <c r="B18" s="6"/>
      <c r="C18" s="6"/>
      <c r="D18" s="6"/>
      <c r="E18" s="6"/>
      <c r="F18" s="6"/>
      <c r="G18" s="6"/>
      <c r="H18" s="6"/>
      <c r="I18" s="7" t="str">
        <f t="shared" si="0"/>
        <v/>
      </c>
      <c r="J18" s="7"/>
      <c r="K18" s="7"/>
    </row>
    <row r="19" spans="1:11">
      <c r="A19" s="6"/>
      <c r="B19" s="6"/>
      <c r="C19" s="6"/>
      <c r="D19" s="6"/>
      <c r="E19" s="6"/>
      <c r="F19" s="6"/>
      <c r="G19" s="6"/>
      <c r="H19" s="6"/>
      <c r="I19" s="7" t="str">
        <f t="shared" si="0"/>
        <v/>
      </c>
      <c r="J19" s="7"/>
      <c r="K19" s="7"/>
    </row>
    <row r="20" spans="1:11">
      <c r="A20" s="6"/>
      <c r="B20" s="6"/>
      <c r="C20" s="6"/>
      <c r="D20" s="6"/>
      <c r="E20" s="6"/>
      <c r="F20" s="6"/>
      <c r="G20" s="6"/>
      <c r="H20" s="6"/>
      <c r="I20" s="7" t="str">
        <f t="shared" si="0"/>
        <v/>
      </c>
      <c r="J20" s="7"/>
      <c r="K20" s="7"/>
    </row>
    <row r="21" spans="1:11">
      <c r="A21" s="6"/>
      <c r="B21" s="6"/>
      <c r="C21" s="6"/>
      <c r="D21" s="6"/>
      <c r="E21" s="6"/>
      <c r="F21" s="6"/>
      <c r="G21" s="6"/>
      <c r="H21" s="6"/>
      <c r="I21" s="7" t="str">
        <f t="shared" si="0"/>
        <v/>
      </c>
      <c r="J21" s="7"/>
      <c r="K21" s="7"/>
    </row>
    <row r="22" spans="1:11">
      <c r="A22" s="6"/>
      <c r="B22" s="6"/>
      <c r="C22" s="6"/>
      <c r="D22" s="6"/>
      <c r="E22" s="6"/>
      <c r="F22" s="6"/>
      <c r="G22" s="6"/>
      <c r="H22" s="6"/>
      <c r="I22" s="7" t="str">
        <f t="shared" si="0"/>
        <v/>
      </c>
      <c r="J22" s="7"/>
      <c r="K22" s="7"/>
    </row>
    <row r="23" spans="1:11">
      <c r="A23" s="6"/>
      <c r="B23" s="6"/>
      <c r="C23" s="6"/>
      <c r="D23" s="6"/>
      <c r="E23" s="6"/>
      <c r="F23" s="6"/>
      <c r="G23" s="6"/>
      <c r="H23" s="6"/>
      <c r="I23" s="7" t="str">
        <f t="shared" ref="I23:I28" si="1">IF(A23="","",IF(RANK(G23,G:G)&lt;=I$6,"Q",""))</f>
        <v/>
      </c>
      <c r="J23" s="7"/>
      <c r="K23" s="7"/>
    </row>
    <row r="24" spans="1:11">
      <c r="A24" s="6"/>
      <c r="B24" s="6"/>
      <c r="C24" s="6"/>
      <c r="D24" s="6"/>
      <c r="E24" s="6"/>
      <c r="F24" s="6"/>
      <c r="G24" s="6"/>
      <c r="H24" s="6"/>
      <c r="I24" s="7" t="str">
        <f t="shared" si="1"/>
        <v/>
      </c>
      <c r="J24" s="7"/>
      <c r="K24" s="7"/>
    </row>
    <row r="25" spans="1:11">
      <c r="A25" s="6"/>
      <c r="B25" s="6"/>
      <c r="C25" s="6"/>
      <c r="D25" s="6"/>
      <c r="E25" s="6"/>
      <c r="F25" s="6"/>
      <c r="G25" s="6"/>
      <c r="H25" s="6"/>
      <c r="I25" s="7" t="str">
        <f t="shared" si="1"/>
        <v/>
      </c>
      <c r="J25" s="7"/>
      <c r="K25" s="7"/>
    </row>
    <row r="26" spans="1:11">
      <c r="A26" s="6"/>
      <c r="B26" s="6"/>
      <c r="C26" s="6"/>
      <c r="D26" s="6"/>
      <c r="E26" s="6"/>
      <c r="F26" s="6"/>
      <c r="G26" s="6"/>
      <c r="H26" s="6"/>
      <c r="I26" s="7" t="str">
        <f t="shared" si="1"/>
        <v/>
      </c>
      <c r="J26" s="7"/>
      <c r="K26" s="7"/>
    </row>
    <row r="27" spans="1:11">
      <c r="A27" s="6"/>
      <c r="B27" s="6"/>
      <c r="C27" s="6"/>
      <c r="D27" s="6"/>
      <c r="E27" s="6"/>
      <c r="F27" s="6"/>
      <c r="G27" s="6"/>
      <c r="H27" s="6"/>
      <c r="I27" s="7" t="str">
        <f t="shared" si="1"/>
        <v/>
      </c>
      <c r="J27" s="7"/>
      <c r="K27" s="7"/>
    </row>
    <row r="28" spans="1:11">
      <c r="A28" s="6"/>
      <c r="B28" s="6"/>
      <c r="C28" s="6"/>
      <c r="D28" s="6"/>
      <c r="E28" s="6"/>
      <c r="F28" s="6"/>
      <c r="G28" s="6"/>
      <c r="H28" s="6"/>
      <c r="I28" s="7" t="str">
        <f t="shared" si="1"/>
        <v/>
      </c>
      <c r="J28" s="7"/>
      <c r="K28" s="7"/>
    </row>
    <row r="30" spans="1:11" s="2" customFormat="1" ht="19.5">
      <c r="B30" s="15" t="s">
        <v>66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s="2" customFormat="1" ht="19.5">
      <c r="B31" s="15" t="s">
        <v>67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1" s="2" customFormat="1" ht="19.5">
      <c r="B32" s="15" t="s">
        <v>69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2:11" s="2" customFormat="1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s="2" customFormat="1">
      <c r="B34" s="16" t="s">
        <v>68</v>
      </c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9">
    <mergeCell ref="B30:K30"/>
    <mergeCell ref="B31:K31"/>
    <mergeCell ref="B32:K32"/>
    <mergeCell ref="B34:K34"/>
    <mergeCell ref="B1:J1"/>
    <mergeCell ref="B3:J3"/>
    <mergeCell ref="B4:J4"/>
    <mergeCell ref="B2:J2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D10" sqref="D10"/>
    </sheetView>
  </sheetViews>
  <sheetFormatPr baseColWidth="10" defaultRowHeight="15"/>
  <cols>
    <col min="1" max="1" width="4.85546875" bestFit="1" customWidth="1"/>
    <col min="2" max="2" width="19.7109375" bestFit="1" customWidth="1"/>
    <col min="3" max="3" width="9.28515625" bestFit="1" customWidth="1"/>
    <col min="4" max="4" width="31.5703125" bestFit="1" customWidth="1"/>
    <col min="5" max="5" width="7.5703125" bestFit="1" customWidth="1"/>
    <col min="6" max="6" width="5" bestFit="1" customWidth="1"/>
    <col min="7" max="8" width="7" bestFit="1" customWidth="1"/>
    <col min="9" max="9" width="7.7109375" style="1" bestFit="1" customWidth="1"/>
    <col min="10" max="10" width="9.42578125" style="1" bestFit="1" customWidth="1"/>
    <col min="11" max="11" width="9" style="1" bestFit="1" customWidth="1"/>
    <col min="12" max="12" width="11.42578125" style="1"/>
    <col min="13" max="13" width="19.28515625" style="1" bestFit="1" customWidth="1"/>
    <col min="14" max="14" width="4.5703125" style="1" bestFit="1" customWidth="1"/>
  </cols>
  <sheetData>
    <row r="1" spans="1:11" s="3" customFormat="1" ht="22.5">
      <c r="B1" s="14" t="s">
        <v>63</v>
      </c>
      <c r="C1" s="14"/>
      <c r="D1" s="14"/>
      <c r="E1" s="14"/>
      <c r="F1" s="14"/>
      <c r="G1" s="14"/>
      <c r="H1" s="14"/>
      <c r="I1" s="14"/>
      <c r="J1" s="14"/>
    </row>
    <row r="2" spans="1:11" s="3" customFormat="1" ht="22.5">
      <c r="B2" s="14" t="s">
        <v>60</v>
      </c>
      <c r="C2" s="14"/>
      <c r="D2" s="14"/>
      <c r="E2" s="14"/>
      <c r="F2" s="14"/>
      <c r="G2" s="14"/>
      <c r="H2" s="14"/>
      <c r="I2" s="14"/>
      <c r="J2" s="14"/>
    </row>
    <row r="3" spans="1:11" s="3" customFormat="1" ht="22.5">
      <c r="B3" s="14" t="s">
        <v>55</v>
      </c>
      <c r="C3" s="14"/>
      <c r="D3" s="14"/>
      <c r="E3" s="14"/>
      <c r="F3" s="14"/>
      <c r="G3" s="14"/>
      <c r="H3" s="14"/>
      <c r="I3" s="14"/>
      <c r="J3" s="14"/>
    </row>
    <row r="4" spans="1:11" s="3" customFormat="1" ht="22.5">
      <c r="B4" s="14" t="s">
        <v>56</v>
      </c>
      <c r="C4" s="14"/>
      <c r="D4" s="14"/>
      <c r="E4" s="14"/>
      <c r="F4" s="14"/>
      <c r="G4" s="14"/>
      <c r="H4" s="14"/>
      <c r="I4" s="14"/>
      <c r="J4" s="14"/>
    </row>
    <row r="5" spans="1:11" s="2" customFormat="1"/>
    <row r="6" spans="1:11" s="2" customFormat="1">
      <c r="B6" s="7" t="s">
        <v>50</v>
      </c>
      <c r="C6" s="7">
        <f>COUNTA(A:A)-1</f>
        <v>3</v>
      </c>
      <c r="D6" s="7" t="s">
        <v>51</v>
      </c>
      <c r="E6" s="8">
        <v>0.6</v>
      </c>
      <c r="F6" s="18" t="s">
        <v>52</v>
      </c>
      <c r="G6" s="18"/>
      <c r="H6" s="18"/>
      <c r="I6" s="7">
        <f>ROUNDUP(C6*E6,0)</f>
        <v>2</v>
      </c>
    </row>
    <row r="7" spans="1:11" s="2" customFormat="1"/>
    <row r="8" spans="1:11" s="2" customFormat="1">
      <c r="A8" s="4" t="s">
        <v>37</v>
      </c>
      <c r="B8" s="4" t="s">
        <v>38</v>
      </c>
      <c r="C8" s="4" t="s">
        <v>58</v>
      </c>
      <c r="D8" s="4" t="s">
        <v>39</v>
      </c>
      <c r="E8" s="4" t="s">
        <v>40</v>
      </c>
      <c r="F8" s="4" t="s">
        <v>41</v>
      </c>
      <c r="G8" s="4" t="s">
        <v>42</v>
      </c>
      <c r="H8" s="5" t="s">
        <v>43</v>
      </c>
      <c r="I8" s="4" t="s">
        <v>49</v>
      </c>
      <c r="J8" s="4" t="s">
        <v>53</v>
      </c>
      <c r="K8" s="4" t="s">
        <v>57</v>
      </c>
    </row>
    <row r="9" spans="1:11">
      <c r="A9" s="6" t="s">
        <v>0</v>
      </c>
      <c r="B9" s="6" t="s">
        <v>44</v>
      </c>
      <c r="C9" s="6"/>
      <c r="D9" s="6" t="s">
        <v>16</v>
      </c>
      <c r="E9" s="6">
        <v>9</v>
      </c>
      <c r="F9" s="6">
        <v>1293</v>
      </c>
      <c r="G9" s="6">
        <v>143.66999999999999</v>
      </c>
      <c r="H9" s="6">
        <v>177</v>
      </c>
      <c r="I9" s="7" t="str">
        <f t="shared" ref="I9:I22" si="0">IF(A9="","",IF(RANK(F9,F:F)&lt;=I$6,"Q",""))</f>
        <v>Q</v>
      </c>
      <c r="J9" s="7"/>
      <c r="K9" s="7"/>
    </row>
    <row r="10" spans="1:11">
      <c r="A10" s="6" t="s">
        <v>3</v>
      </c>
      <c r="B10" s="6" t="s">
        <v>45</v>
      </c>
      <c r="C10" s="6"/>
      <c r="D10" s="6" t="s">
        <v>2</v>
      </c>
      <c r="E10" s="6">
        <v>9</v>
      </c>
      <c r="F10" s="6">
        <v>1237</v>
      </c>
      <c r="G10" s="6">
        <v>137.44</v>
      </c>
      <c r="H10" s="6">
        <v>191</v>
      </c>
      <c r="I10" s="7" t="str">
        <f t="shared" si="0"/>
        <v>Q</v>
      </c>
      <c r="J10" s="7" t="str">
        <f t="shared" ref="J10:J18" si="1">IF(I10&lt;=I$6,"Q","")</f>
        <v/>
      </c>
      <c r="K10" s="7"/>
    </row>
    <row r="11" spans="1:11">
      <c r="A11" s="6" t="s">
        <v>5</v>
      </c>
      <c r="B11" s="6" t="s">
        <v>46</v>
      </c>
      <c r="C11" s="6"/>
      <c r="D11" s="6" t="s">
        <v>47</v>
      </c>
      <c r="E11" s="6">
        <v>9</v>
      </c>
      <c r="F11" s="6">
        <v>1118</v>
      </c>
      <c r="G11" s="6">
        <v>124.22</v>
      </c>
      <c r="H11" s="6">
        <v>140</v>
      </c>
      <c r="I11" s="7" t="str">
        <f t="shared" si="0"/>
        <v/>
      </c>
      <c r="J11" s="7" t="str">
        <f t="shared" si="1"/>
        <v/>
      </c>
      <c r="K11" s="7"/>
    </row>
    <row r="12" spans="1:11">
      <c r="A12" s="6"/>
      <c r="B12" s="6"/>
      <c r="C12" s="6"/>
      <c r="D12" s="6"/>
      <c r="E12" s="6"/>
      <c r="F12" s="6"/>
      <c r="G12" s="6"/>
      <c r="H12" s="6"/>
      <c r="I12" s="7" t="str">
        <f t="shared" si="0"/>
        <v/>
      </c>
      <c r="J12" s="7" t="str">
        <f t="shared" si="1"/>
        <v/>
      </c>
      <c r="K12" s="7"/>
    </row>
    <row r="13" spans="1:11">
      <c r="A13" s="6"/>
      <c r="B13" s="6"/>
      <c r="C13" s="6"/>
      <c r="D13" s="6"/>
      <c r="E13" s="6"/>
      <c r="F13" s="6"/>
      <c r="G13" s="6"/>
      <c r="H13" s="6"/>
      <c r="I13" s="7" t="str">
        <f t="shared" si="0"/>
        <v/>
      </c>
      <c r="J13" s="7" t="str">
        <f t="shared" si="1"/>
        <v/>
      </c>
      <c r="K13" s="7"/>
    </row>
    <row r="14" spans="1:11">
      <c r="A14" s="6"/>
      <c r="B14" s="6"/>
      <c r="C14" s="6"/>
      <c r="D14" s="6"/>
      <c r="E14" s="6"/>
      <c r="F14" s="6"/>
      <c r="G14" s="6"/>
      <c r="H14" s="6"/>
      <c r="I14" s="7" t="str">
        <f t="shared" si="0"/>
        <v/>
      </c>
      <c r="J14" s="7" t="str">
        <f t="shared" si="1"/>
        <v/>
      </c>
      <c r="K14" s="7"/>
    </row>
    <row r="15" spans="1:11">
      <c r="A15" s="6"/>
      <c r="B15" s="6"/>
      <c r="C15" s="6"/>
      <c r="D15" s="6"/>
      <c r="E15" s="6"/>
      <c r="F15" s="6"/>
      <c r="G15" s="6"/>
      <c r="H15" s="6"/>
      <c r="I15" s="7" t="str">
        <f t="shared" si="0"/>
        <v/>
      </c>
      <c r="J15" s="7" t="str">
        <f t="shared" si="1"/>
        <v/>
      </c>
      <c r="K15" s="7"/>
    </row>
    <row r="16" spans="1:11">
      <c r="A16" s="6"/>
      <c r="B16" s="6"/>
      <c r="C16" s="6"/>
      <c r="D16" s="6"/>
      <c r="E16" s="6"/>
      <c r="F16" s="6"/>
      <c r="G16" s="6"/>
      <c r="H16" s="6"/>
      <c r="I16" s="7" t="str">
        <f t="shared" si="0"/>
        <v/>
      </c>
      <c r="J16" s="7" t="str">
        <f t="shared" si="1"/>
        <v/>
      </c>
      <c r="K16" s="7"/>
    </row>
    <row r="17" spans="1:11">
      <c r="A17" s="6"/>
      <c r="B17" s="6"/>
      <c r="C17" s="6"/>
      <c r="D17" s="6"/>
      <c r="E17" s="6"/>
      <c r="F17" s="6"/>
      <c r="G17" s="6"/>
      <c r="H17" s="6"/>
      <c r="I17" s="7" t="str">
        <f t="shared" si="0"/>
        <v/>
      </c>
      <c r="J17" s="7" t="str">
        <f t="shared" si="1"/>
        <v/>
      </c>
      <c r="K17" s="7"/>
    </row>
    <row r="18" spans="1:11">
      <c r="A18" s="6"/>
      <c r="B18" s="6"/>
      <c r="C18" s="6"/>
      <c r="D18" s="6"/>
      <c r="E18" s="6"/>
      <c r="F18" s="6"/>
      <c r="G18" s="6"/>
      <c r="H18" s="6"/>
      <c r="I18" s="7" t="str">
        <f t="shared" si="0"/>
        <v/>
      </c>
      <c r="J18" s="7" t="str">
        <f t="shared" si="1"/>
        <v/>
      </c>
      <c r="K18" s="7"/>
    </row>
    <row r="19" spans="1:11">
      <c r="A19" s="6"/>
      <c r="B19" s="6"/>
      <c r="C19" s="6"/>
      <c r="D19" s="6"/>
      <c r="E19" s="6"/>
      <c r="F19" s="6"/>
      <c r="G19" s="6"/>
      <c r="H19" s="6"/>
      <c r="I19" s="7" t="str">
        <f t="shared" si="0"/>
        <v/>
      </c>
      <c r="J19" s="7"/>
      <c r="K19" s="7"/>
    </row>
    <row r="20" spans="1:11">
      <c r="A20" s="6"/>
      <c r="B20" s="6"/>
      <c r="C20" s="6"/>
      <c r="D20" s="6"/>
      <c r="E20" s="6"/>
      <c r="F20" s="6"/>
      <c r="G20" s="6"/>
      <c r="H20" s="6"/>
      <c r="I20" s="7" t="str">
        <f t="shared" si="0"/>
        <v/>
      </c>
      <c r="J20" s="7"/>
      <c r="K20" s="7"/>
    </row>
    <row r="21" spans="1:11">
      <c r="A21" s="6"/>
      <c r="B21" s="6"/>
      <c r="C21" s="6"/>
      <c r="D21" s="6"/>
      <c r="E21" s="6"/>
      <c r="F21" s="6"/>
      <c r="G21" s="6"/>
      <c r="H21" s="6"/>
      <c r="I21" s="7" t="str">
        <f t="shared" si="0"/>
        <v/>
      </c>
      <c r="J21" s="7"/>
      <c r="K21" s="7"/>
    </row>
    <row r="22" spans="1:11">
      <c r="A22" s="6"/>
      <c r="B22" s="6"/>
      <c r="C22" s="6"/>
      <c r="D22" s="6"/>
      <c r="E22" s="6"/>
      <c r="F22" s="6"/>
      <c r="G22" s="6"/>
      <c r="H22" s="6"/>
      <c r="I22" s="7" t="str">
        <f t="shared" si="0"/>
        <v/>
      </c>
      <c r="J22" s="7"/>
      <c r="K22" s="7"/>
    </row>
    <row r="23" spans="1:11">
      <c r="A23" s="6"/>
      <c r="B23" s="6"/>
      <c r="C23" s="6"/>
      <c r="D23" s="6"/>
      <c r="E23" s="6"/>
      <c r="F23" s="6"/>
      <c r="G23" s="6"/>
      <c r="H23" s="6"/>
      <c r="I23" s="7" t="str">
        <f t="shared" ref="I23:I28" si="2">IF(A23="","",IF(RANK(G23,G:G)&lt;=I$6,"Q",""))</f>
        <v/>
      </c>
      <c r="J23" s="7"/>
      <c r="K23" s="7"/>
    </row>
    <row r="24" spans="1:11">
      <c r="A24" s="6"/>
      <c r="B24" s="6"/>
      <c r="C24" s="6"/>
      <c r="D24" s="6"/>
      <c r="E24" s="6"/>
      <c r="F24" s="6"/>
      <c r="G24" s="6"/>
      <c r="H24" s="6"/>
      <c r="I24" s="7" t="str">
        <f t="shared" si="2"/>
        <v/>
      </c>
      <c r="J24" s="7"/>
      <c r="K24" s="7"/>
    </row>
    <row r="25" spans="1:11">
      <c r="A25" s="6"/>
      <c r="B25" s="6"/>
      <c r="C25" s="6"/>
      <c r="D25" s="6"/>
      <c r="E25" s="6"/>
      <c r="F25" s="6"/>
      <c r="G25" s="6"/>
      <c r="H25" s="6"/>
      <c r="I25" s="7" t="str">
        <f t="shared" si="2"/>
        <v/>
      </c>
      <c r="J25" s="7"/>
      <c r="K25" s="7"/>
    </row>
    <row r="26" spans="1:11">
      <c r="A26" s="6"/>
      <c r="B26" s="6"/>
      <c r="C26" s="6"/>
      <c r="D26" s="6"/>
      <c r="E26" s="6"/>
      <c r="F26" s="6"/>
      <c r="G26" s="6"/>
      <c r="H26" s="6"/>
      <c r="I26" s="7" t="str">
        <f t="shared" si="2"/>
        <v/>
      </c>
      <c r="J26" s="7"/>
      <c r="K26" s="7"/>
    </row>
    <row r="27" spans="1:11">
      <c r="A27" s="6"/>
      <c r="B27" s="6"/>
      <c r="C27" s="6"/>
      <c r="D27" s="6"/>
      <c r="E27" s="6"/>
      <c r="F27" s="6"/>
      <c r="G27" s="6"/>
      <c r="H27" s="6"/>
      <c r="I27" s="7" t="str">
        <f t="shared" si="2"/>
        <v/>
      </c>
      <c r="J27" s="7"/>
      <c r="K27" s="7"/>
    </row>
    <row r="28" spans="1:11">
      <c r="A28" s="6"/>
      <c r="B28" s="6"/>
      <c r="C28" s="6"/>
      <c r="D28" s="6"/>
      <c r="E28" s="6"/>
      <c r="F28" s="6"/>
      <c r="G28" s="6"/>
      <c r="H28" s="6"/>
      <c r="I28" s="7" t="str">
        <f t="shared" si="2"/>
        <v/>
      </c>
      <c r="J28" s="7"/>
      <c r="K28" s="7"/>
    </row>
    <row r="30" spans="1:11" s="2" customFormat="1" ht="19.5">
      <c r="B30" s="15" t="s">
        <v>66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s="2" customFormat="1" ht="19.5">
      <c r="B31" s="15" t="s">
        <v>67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1" s="2" customFormat="1" ht="19.5">
      <c r="B32" s="15" t="s">
        <v>69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2:11" s="2" customFormat="1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s="2" customFormat="1">
      <c r="B34" s="16" t="s">
        <v>68</v>
      </c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9">
    <mergeCell ref="B30:K30"/>
    <mergeCell ref="B31:K31"/>
    <mergeCell ref="B32:K32"/>
    <mergeCell ref="B34:K34"/>
    <mergeCell ref="B1:J1"/>
    <mergeCell ref="B3:J3"/>
    <mergeCell ref="B4:J4"/>
    <mergeCell ref="B2:J2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C33" sqref="C33"/>
    </sheetView>
  </sheetViews>
  <sheetFormatPr baseColWidth="10" defaultRowHeight="15"/>
  <cols>
    <col min="1" max="1" width="4.85546875" bestFit="1" customWidth="1"/>
    <col min="2" max="2" width="18.28515625" bestFit="1" customWidth="1"/>
    <col min="3" max="3" width="9.28515625" bestFit="1" customWidth="1"/>
    <col min="4" max="4" width="18.85546875" customWidth="1"/>
    <col min="5" max="5" width="7.5703125" bestFit="1" customWidth="1"/>
    <col min="6" max="6" width="6.140625" customWidth="1"/>
    <col min="7" max="7" width="5.5703125" bestFit="1" customWidth="1"/>
    <col min="8" max="8" width="7" bestFit="1" customWidth="1"/>
    <col min="9" max="9" width="7.7109375" style="1" bestFit="1" customWidth="1"/>
    <col min="10" max="10" width="9.42578125" style="1" bestFit="1" customWidth="1"/>
    <col min="11" max="11" width="9" style="1" bestFit="1" customWidth="1"/>
    <col min="12" max="12" width="11.42578125" style="1"/>
    <col min="13" max="13" width="19.28515625" style="1" bestFit="1" customWidth="1"/>
    <col min="14" max="14" width="4.5703125" style="1" bestFit="1" customWidth="1"/>
  </cols>
  <sheetData>
    <row r="1" spans="1:11" s="3" customFormat="1" ht="22.5">
      <c r="B1" s="14" t="s">
        <v>63</v>
      </c>
      <c r="C1" s="14"/>
      <c r="D1" s="14"/>
      <c r="E1" s="14"/>
      <c r="F1" s="14"/>
      <c r="G1" s="14"/>
      <c r="H1" s="14"/>
      <c r="I1" s="14"/>
      <c r="J1" s="14"/>
    </row>
    <row r="2" spans="1:11" s="3" customFormat="1" ht="22.5">
      <c r="B2" s="14" t="s">
        <v>61</v>
      </c>
      <c r="C2" s="14"/>
      <c r="D2" s="14"/>
      <c r="E2" s="14"/>
      <c r="F2" s="14"/>
      <c r="G2" s="14"/>
      <c r="H2" s="14"/>
      <c r="I2" s="14"/>
      <c r="J2" s="14"/>
    </row>
    <row r="3" spans="1:11" s="3" customFormat="1" ht="22.5">
      <c r="B3" s="14" t="s">
        <v>55</v>
      </c>
      <c r="C3" s="14"/>
      <c r="D3" s="14"/>
      <c r="E3" s="14"/>
      <c r="F3" s="14"/>
      <c r="G3" s="14"/>
      <c r="H3" s="14"/>
      <c r="I3" s="14"/>
      <c r="J3" s="14"/>
    </row>
    <row r="4" spans="1:11" s="3" customFormat="1" ht="22.5">
      <c r="B4" s="14" t="s">
        <v>56</v>
      </c>
      <c r="C4" s="14"/>
      <c r="D4" s="14"/>
      <c r="E4" s="14"/>
      <c r="F4" s="14"/>
      <c r="G4" s="14"/>
      <c r="H4" s="14"/>
      <c r="I4" s="14"/>
      <c r="J4" s="14"/>
    </row>
    <row r="5" spans="1:11" s="2" customFormat="1"/>
    <row r="6" spans="1:11" s="2" customFormat="1">
      <c r="B6" s="7" t="s">
        <v>50</v>
      </c>
      <c r="C6" s="7">
        <f>COUNTA(A:A)-1</f>
        <v>0</v>
      </c>
      <c r="D6" s="7" t="s">
        <v>51</v>
      </c>
      <c r="E6" s="8">
        <v>0.6</v>
      </c>
      <c r="F6" s="18" t="s">
        <v>52</v>
      </c>
      <c r="G6" s="18"/>
      <c r="H6" s="18"/>
      <c r="I6" s="7">
        <f>ROUNDUP(C6*E6,0)</f>
        <v>0</v>
      </c>
    </row>
    <row r="7" spans="1:11" s="2" customFormat="1"/>
    <row r="8" spans="1:11" s="2" customFormat="1">
      <c r="A8" s="4" t="s">
        <v>37</v>
      </c>
      <c r="B8" s="4" t="s">
        <v>38</v>
      </c>
      <c r="C8" s="4" t="s">
        <v>58</v>
      </c>
      <c r="D8" s="4" t="s">
        <v>39</v>
      </c>
      <c r="E8" s="4" t="s">
        <v>40</v>
      </c>
      <c r="F8" s="4" t="s">
        <v>41</v>
      </c>
      <c r="G8" s="4" t="s">
        <v>42</v>
      </c>
      <c r="H8" s="5" t="s">
        <v>43</v>
      </c>
      <c r="I8" s="4" t="s">
        <v>49</v>
      </c>
      <c r="J8" s="4" t="s">
        <v>53</v>
      </c>
      <c r="K8" s="4" t="s">
        <v>57</v>
      </c>
    </row>
    <row r="9" spans="1:11">
      <c r="A9" s="6"/>
      <c r="B9" s="6"/>
      <c r="C9" s="6"/>
      <c r="D9" s="6"/>
      <c r="E9" s="6"/>
      <c r="F9" s="6"/>
      <c r="G9" s="6"/>
      <c r="H9" s="6"/>
      <c r="I9" s="7" t="str">
        <f t="shared" ref="I9:I22" si="0">IF(A9="","",IF(RANK(F9,F:F)&lt;=I$6,"Q",""))</f>
        <v/>
      </c>
      <c r="J9" s="7"/>
      <c r="K9" s="7"/>
    </row>
    <row r="10" spans="1:11">
      <c r="A10" s="6"/>
      <c r="B10" s="6"/>
      <c r="C10" s="6"/>
      <c r="D10" s="6"/>
      <c r="E10" s="6"/>
      <c r="F10" s="6"/>
      <c r="G10" s="6"/>
      <c r="H10" s="6"/>
      <c r="I10" s="7" t="str">
        <f t="shared" si="0"/>
        <v/>
      </c>
      <c r="J10" s="7"/>
      <c r="K10" s="7"/>
    </row>
    <row r="11" spans="1:11">
      <c r="A11" s="6"/>
      <c r="B11" s="6"/>
      <c r="C11" s="6"/>
      <c r="D11" s="6"/>
      <c r="E11" s="6"/>
      <c r="F11" s="6"/>
      <c r="G11" s="6"/>
      <c r="H11" s="6"/>
      <c r="I11" s="7" t="str">
        <f t="shared" si="0"/>
        <v/>
      </c>
      <c r="J11" s="7"/>
      <c r="K11" s="7"/>
    </row>
    <row r="12" spans="1:11">
      <c r="A12" s="6"/>
      <c r="B12" s="6"/>
      <c r="C12" s="6"/>
      <c r="D12" s="6"/>
      <c r="E12" s="6"/>
      <c r="F12" s="6"/>
      <c r="G12" s="6"/>
      <c r="H12" s="6"/>
      <c r="I12" s="7" t="str">
        <f t="shared" si="0"/>
        <v/>
      </c>
      <c r="J12" s="7"/>
      <c r="K12" s="7"/>
    </row>
    <row r="13" spans="1:11">
      <c r="A13" s="6"/>
      <c r="B13" s="6"/>
      <c r="C13" s="6"/>
      <c r="D13" s="6"/>
      <c r="E13" s="6"/>
      <c r="F13" s="6"/>
      <c r="G13" s="6"/>
      <c r="H13" s="6"/>
      <c r="I13" s="7" t="str">
        <f t="shared" si="0"/>
        <v/>
      </c>
      <c r="J13" s="7"/>
      <c r="K13" s="7"/>
    </row>
    <row r="14" spans="1:11">
      <c r="A14" s="6"/>
      <c r="B14" s="6"/>
      <c r="C14" s="6"/>
      <c r="D14" s="6"/>
      <c r="E14" s="6"/>
      <c r="F14" s="6"/>
      <c r="G14" s="6"/>
      <c r="H14" s="6"/>
      <c r="I14" s="7" t="str">
        <f t="shared" si="0"/>
        <v/>
      </c>
      <c r="J14" s="7"/>
      <c r="K14" s="7"/>
    </row>
    <row r="15" spans="1:11">
      <c r="A15" s="6"/>
      <c r="B15" s="6"/>
      <c r="C15" s="6"/>
      <c r="D15" s="6"/>
      <c r="E15" s="6"/>
      <c r="F15" s="6"/>
      <c r="G15" s="6"/>
      <c r="H15" s="6"/>
      <c r="I15" s="7" t="str">
        <f t="shared" si="0"/>
        <v/>
      </c>
      <c r="J15" s="7"/>
      <c r="K15" s="7"/>
    </row>
    <row r="16" spans="1:11">
      <c r="A16" s="6"/>
      <c r="B16" s="6"/>
      <c r="C16" s="6"/>
      <c r="D16" s="6"/>
      <c r="E16" s="6"/>
      <c r="F16" s="6"/>
      <c r="G16" s="6"/>
      <c r="H16" s="6"/>
      <c r="I16" s="7" t="str">
        <f t="shared" si="0"/>
        <v/>
      </c>
      <c r="J16" s="7"/>
      <c r="K16" s="7"/>
    </row>
    <row r="17" spans="1:11">
      <c r="A17" s="6"/>
      <c r="B17" s="6"/>
      <c r="C17" s="6"/>
      <c r="D17" s="6"/>
      <c r="E17" s="6"/>
      <c r="F17" s="6"/>
      <c r="G17" s="6"/>
      <c r="H17" s="6"/>
      <c r="I17" s="7" t="str">
        <f t="shared" si="0"/>
        <v/>
      </c>
      <c r="J17" s="7"/>
      <c r="K17" s="7"/>
    </row>
    <row r="18" spans="1:11">
      <c r="A18" s="6"/>
      <c r="B18" s="6"/>
      <c r="C18" s="6"/>
      <c r="D18" s="6"/>
      <c r="E18" s="6"/>
      <c r="F18" s="6"/>
      <c r="G18" s="6"/>
      <c r="H18" s="6"/>
      <c r="I18" s="7" t="str">
        <f t="shared" si="0"/>
        <v/>
      </c>
      <c r="J18" s="7"/>
      <c r="K18" s="7"/>
    </row>
    <row r="19" spans="1:11">
      <c r="A19" s="6"/>
      <c r="B19" s="6"/>
      <c r="C19" s="6"/>
      <c r="D19" s="6"/>
      <c r="E19" s="6"/>
      <c r="F19" s="6"/>
      <c r="G19" s="6"/>
      <c r="H19" s="6"/>
      <c r="I19" s="7" t="str">
        <f t="shared" si="0"/>
        <v/>
      </c>
      <c r="J19" s="7"/>
      <c r="K19" s="7"/>
    </row>
    <row r="20" spans="1:11">
      <c r="A20" s="6"/>
      <c r="B20" s="6"/>
      <c r="C20" s="6"/>
      <c r="D20" s="6"/>
      <c r="E20" s="6"/>
      <c r="F20" s="6"/>
      <c r="G20" s="6"/>
      <c r="H20" s="6"/>
      <c r="I20" s="7" t="str">
        <f t="shared" si="0"/>
        <v/>
      </c>
      <c r="J20" s="7"/>
      <c r="K20" s="7"/>
    </row>
    <row r="21" spans="1:11">
      <c r="A21" s="6"/>
      <c r="B21" s="6"/>
      <c r="C21" s="6"/>
      <c r="D21" s="6"/>
      <c r="E21" s="6"/>
      <c r="F21" s="6"/>
      <c r="G21" s="6"/>
      <c r="H21" s="6"/>
      <c r="I21" s="7" t="str">
        <f t="shared" si="0"/>
        <v/>
      </c>
      <c r="J21" s="7"/>
      <c r="K21" s="7"/>
    </row>
    <row r="22" spans="1:11">
      <c r="A22" s="6"/>
      <c r="B22" s="6"/>
      <c r="C22" s="6"/>
      <c r="D22" s="6"/>
      <c r="E22" s="6"/>
      <c r="F22" s="6"/>
      <c r="G22" s="6"/>
      <c r="H22" s="6"/>
      <c r="I22" s="7" t="str">
        <f t="shared" si="0"/>
        <v/>
      </c>
      <c r="J22" s="7"/>
      <c r="K22" s="7"/>
    </row>
    <row r="23" spans="1:11">
      <c r="A23" s="6"/>
      <c r="B23" s="6"/>
      <c r="C23" s="6"/>
      <c r="D23" s="6"/>
      <c r="E23" s="6"/>
      <c r="F23" s="6"/>
      <c r="G23" s="6"/>
      <c r="H23" s="6"/>
      <c r="I23" s="7" t="str">
        <f t="shared" ref="I23:I28" si="1">IF(A23="","",IF(RANK(G23,G:G)&lt;=I$6,"Q",""))</f>
        <v/>
      </c>
      <c r="J23" s="7"/>
      <c r="K23" s="7"/>
    </row>
    <row r="24" spans="1:11">
      <c r="A24" s="6"/>
      <c r="B24" s="6"/>
      <c r="C24" s="6"/>
      <c r="D24" s="6"/>
      <c r="E24" s="6"/>
      <c r="F24" s="6"/>
      <c r="G24" s="6"/>
      <c r="H24" s="6"/>
      <c r="I24" s="7" t="str">
        <f t="shared" si="1"/>
        <v/>
      </c>
      <c r="J24" s="7"/>
      <c r="K24" s="7"/>
    </row>
    <row r="25" spans="1:11">
      <c r="A25" s="6"/>
      <c r="B25" s="6"/>
      <c r="C25" s="6"/>
      <c r="D25" s="6"/>
      <c r="E25" s="6"/>
      <c r="F25" s="6"/>
      <c r="G25" s="6"/>
      <c r="H25" s="6"/>
      <c r="I25" s="7" t="str">
        <f t="shared" si="1"/>
        <v/>
      </c>
      <c r="J25" s="7"/>
      <c r="K25" s="7"/>
    </row>
    <row r="26" spans="1:11">
      <c r="A26" s="6"/>
      <c r="B26" s="6"/>
      <c r="C26" s="6"/>
      <c r="D26" s="6"/>
      <c r="E26" s="6"/>
      <c r="F26" s="6"/>
      <c r="G26" s="6"/>
      <c r="H26" s="6"/>
      <c r="I26" s="7" t="str">
        <f t="shared" si="1"/>
        <v/>
      </c>
      <c r="J26" s="7"/>
      <c r="K26" s="7"/>
    </row>
    <row r="27" spans="1:11">
      <c r="A27" s="6"/>
      <c r="B27" s="6"/>
      <c r="C27" s="6"/>
      <c r="D27" s="6"/>
      <c r="E27" s="6"/>
      <c r="F27" s="6"/>
      <c r="G27" s="6"/>
      <c r="H27" s="6"/>
      <c r="I27" s="7" t="str">
        <f t="shared" si="1"/>
        <v/>
      </c>
      <c r="J27" s="7"/>
      <c r="K27" s="7"/>
    </row>
    <row r="28" spans="1:11">
      <c r="A28" s="6"/>
      <c r="B28" s="6"/>
      <c r="C28" s="6"/>
      <c r="D28" s="6"/>
      <c r="E28" s="6"/>
      <c r="F28" s="6"/>
      <c r="G28" s="6"/>
      <c r="H28" s="6"/>
      <c r="I28" s="7" t="str">
        <f t="shared" si="1"/>
        <v/>
      </c>
      <c r="J28" s="7"/>
      <c r="K28" s="7"/>
    </row>
    <row r="30" spans="1:11" s="2" customFormat="1" ht="19.5">
      <c r="B30" s="15" t="s">
        <v>66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s="2" customFormat="1" ht="19.5">
      <c r="B31" s="15" t="s">
        <v>67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1" s="2" customFormat="1" ht="19.5">
      <c r="B32" s="15" t="s">
        <v>69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2:11" s="2" customFormat="1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s="2" customFormat="1">
      <c r="B34" s="16" t="s">
        <v>68</v>
      </c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9">
    <mergeCell ref="B30:K30"/>
    <mergeCell ref="B31:K31"/>
    <mergeCell ref="B32:K32"/>
    <mergeCell ref="B34:K34"/>
    <mergeCell ref="B1:J1"/>
    <mergeCell ref="B3:J3"/>
    <mergeCell ref="B4:J4"/>
    <mergeCell ref="B2:J2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showWhiteSpace="0" view="pageLayout" zoomScaleNormal="100" workbookViewId="0">
      <selection activeCell="B9" sqref="B9"/>
    </sheetView>
  </sheetViews>
  <sheetFormatPr baseColWidth="10" defaultRowHeight="15"/>
  <cols>
    <col min="1" max="1" width="4.85546875" bestFit="1" customWidth="1"/>
    <col min="2" max="2" width="21.42578125" bestFit="1" customWidth="1"/>
    <col min="3" max="3" width="9.28515625" bestFit="1" customWidth="1"/>
    <col min="4" max="4" width="17.42578125" bestFit="1" customWidth="1"/>
    <col min="5" max="5" width="7.5703125" bestFit="1" customWidth="1"/>
    <col min="6" max="6" width="5" bestFit="1" customWidth="1"/>
    <col min="7" max="8" width="7" bestFit="1" customWidth="1"/>
    <col min="9" max="9" width="7.7109375" style="1" bestFit="1" customWidth="1"/>
    <col min="10" max="10" width="9.42578125" style="1" bestFit="1" customWidth="1"/>
    <col min="11" max="11" width="9" style="1" bestFit="1" customWidth="1"/>
    <col min="12" max="12" width="11.42578125" style="1"/>
    <col min="13" max="13" width="19.28515625" style="1" bestFit="1" customWidth="1"/>
    <col min="14" max="14" width="4.5703125" style="1" bestFit="1" customWidth="1"/>
  </cols>
  <sheetData>
    <row r="1" spans="1:11" s="3" customFormat="1" ht="22.5">
      <c r="B1" s="14" t="s">
        <v>63</v>
      </c>
      <c r="C1" s="14"/>
      <c r="D1" s="14"/>
      <c r="E1" s="14"/>
      <c r="F1" s="14"/>
      <c r="G1" s="14"/>
      <c r="H1" s="14"/>
      <c r="I1" s="14"/>
      <c r="J1" s="14"/>
    </row>
    <row r="2" spans="1:11" s="3" customFormat="1" ht="22.5">
      <c r="B2" s="14" t="s">
        <v>59</v>
      </c>
      <c r="C2" s="14"/>
      <c r="D2" s="14"/>
      <c r="E2" s="14"/>
      <c r="F2" s="14"/>
      <c r="G2" s="14"/>
      <c r="H2" s="14"/>
      <c r="I2" s="14"/>
      <c r="J2" s="14"/>
    </row>
    <row r="3" spans="1:11" s="3" customFormat="1" ht="22.5">
      <c r="B3" s="14" t="s">
        <v>55</v>
      </c>
      <c r="C3" s="14"/>
      <c r="D3" s="14"/>
      <c r="E3" s="14"/>
      <c r="F3" s="14"/>
      <c r="G3" s="14"/>
      <c r="H3" s="14"/>
      <c r="I3" s="14"/>
      <c r="J3" s="14"/>
    </row>
    <row r="4" spans="1:11" s="3" customFormat="1" ht="22.5">
      <c r="B4" s="14" t="s">
        <v>56</v>
      </c>
      <c r="C4" s="14"/>
      <c r="D4" s="14"/>
      <c r="E4" s="14"/>
      <c r="F4" s="14"/>
      <c r="G4" s="14"/>
      <c r="H4" s="14"/>
      <c r="I4" s="14"/>
      <c r="J4" s="14"/>
    </row>
    <row r="5" spans="1:11" s="2" customFormat="1"/>
    <row r="6" spans="1:11" s="2" customFormat="1">
      <c r="B6" s="7" t="s">
        <v>50</v>
      </c>
      <c r="C6" s="7">
        <f>COUNTA(A:A)-1</f>
        <v>1</v>
      </c>
      <c r="D6" s="7" t="s">
        <v>51</v>
      </c>
      <c r="E6" s="8">
        <v>0.6</v>
      </c>
      <c r="F6" s="18" t="s">
        <v>52</v>
      </c>
      <c r="G6" s="18"/>
      <c r="H6" s="18"/>
      <c r="I6" s="7">
        <f>ROUNDUP(C6*E6,0)</f>
        <v>1</v>
      </c>
    </row>
    <row r="7" spans="1:11" s="2" customFormat="1"/>
    <row r="8" spans="1:11" s="2" customFormat="1">
      <c r="A8" s="4" t="s">
        <v>37</v>
      </c>
      <c r="B8" s="4" t="s">
        <v>38</v>
      </c>
      <c r="C8" s="4" t="s">
        <v>58</v>
      </c>
      <c r="D8" s="4" t="s">
        <v>39</v>
      </c>
      <c r="E8" s="4" t="s">
        <v>40</v>
      </c>
      <c r="F8" s="4" t="s">
        <v>41</v>
      </c>
      <c r="G8" s="4" t="s">
        <v>42</v>
      </c>
      <c r="H8" s="5" t="s">
        <v>43</v>
      </c>
      <c r="I8" s="4" t="s">
        <v>49</v>
      </c>
      <c r="J8" s="4" t="s">
        <v>53</v>
      </c>
      <c r="K8" s="4" t="s">
        <v>57</v>
      </c>
    </row>
    <row r="9" spans="1:11">
      <c r="A9" s="6" t="s">
        <v>0</v>
      </c>
      <c r="B9" s="6" t="s">
        <v>48</v>
      </c>
      <c r="C9" s="6"/>
      <c r="D9" s="6" t="s">
        <v>23</v>
      </c>
      <c r="E9" s="6">
        <v>9</v>
      </c>
      <c r="F9" s="6">
        <v>1279</v>
      </c>
      <c r="G9" s="6">
        <v>142.11000000000001</v>
      </c>
      <c r="H9" s="6">
        <v>170</v>
      </c>
      <c r="I9" s="7" t="str">
        <f t="shared" ref="I9:I22" si="0">IF(A9="","",IF(RANK(F9,F:F)&lt;=I$6,"Q",""))</f>
        <v>Q</v>
      </c>
      <c r="J9" s="7"/>
      <c r="K9" s="7"/>
    </row>
    <row r="10" spans="1:11">
      <c r="A10" s="6"/>
      <c r="B10" s="6"/>
      <c r="C10" s="6"/>
      <c r="D10" s="6"/>
      <c r="E10" s="6"/>
      <c r="F10" s="6"/>
      <c r="G10" s="6"/>
      <c r="H10" s="6"/>
      <c r="I10" s="7" t="str">
        <f t="shared" si="0"/>
        <v/>
      </c>
      <c r="J10" s="7"/>
      <c r="K10" s="7"/>
    </row>
    <row r="11" spans="1:11">
      <c r="A11" s="6"/>
      <c r="B11" s="6"/>
      <c r="C11" s="6"/>
      <c r="D11" s="6"/>
      <c r="E11" s="6"/>
      <c r="F11" s="6"/>
      <c r="G11" s="6"/>
      <c r="H11" s="6"/>
      <c r="I11" s="7" t="str">
        <f t="shared" si="0"/>
        <v/>
      </c>
      <c r="J11" s="7"/>
      <c r="K11" s="7"/>
    </row>
    <row r="12" spans="1:11">
      <c r="A12" s="6"/>
      <c r="B12" s="6"/>
      <c r="C12" s="6"/>
      <c r="D12" s="6"/>
      <c r="E12" s="6"/>
      <c r="F12" s="6"/>
      <c r="G12" s="6"/>
      <c r="H12" s="6"/>
      <c r="I12" s="7" t="str">
        <f t="shared" si="0"/>
        <v/>
      </c>
      <c r="J12" s="7"/>
      <c r="K12" s="7"/>
    </row>
    <row r="13" spans="1:11">
      <c r="A13" s="6"/>
      <c r="B13" s="6"/>
      <c r="C13" s="6"/>
      <c r="D13" s="6"/>
      <c r="E13" s="6"/>
      <c r="F13" s="6"/>
      <c r="G13" s="6"/>
      <c r="H13" s="6"/>
      <c r="I13" s="7" t="str">
        <f t="shared" si="0"/>
        <v/>
      </c>
      <c r="J13" s="7"/>
      <c r="K13" s="7"/>
    </row>
    <row r="14" spans="1:11">
      <c r="A14" s="6"/>
      <c r="B14" s="6"/>
      <c r="C14" s="6"/>
      <c r="D14" s="6"/>
      <c r="E14" s="6"/>
      <c r="F14" s="6"/>
      <c r="G14" s="6"/>
      <c r="H14" s="6"/>
      <c r="I14" s="7" t="str">
        <f t="shared" si="0"/>
        <v/>
      </c>
      <c r="J14" s="7"/>
      <c r="K14" s="7"/>
    </row>
    <row r="15" spans="1:11">
      <c r="A15" s="6"/>
      <c r="B15" s="6"/>
      <c r="C15" s="6"/>
      <c r="D15" s="6"/>
      <c r="E15" s="6"/>
      <c r="F15" s="6"/>
      <c r="G15" s="6"/>
      <c r="H15" s="6"/>
      <c r="I15" s="7" t="str">
        <f t="shared" si="0"/>
        <v/>
      </c>
      <c r="J15" s="7"/>
      <c r="K15" s="7"/>
    </row>
    <row r="16" spans="1:11">
      <c r="A16" s="6"/>
      <c r="B16" s="6"/>
      <c r="C16" s="6"/>
      <c r="D16" s="6"/>
      <c r="E16" s="6"/>
      <c r="F16" s="6"/>
      <c r="G16" s="6"/>
      <c r="H16" s="6"/>
      <c r="I16" s="7" t="str">
        <f t="shared" si="0"/>
        <v/>
      </c>
      <c r="J16" s="7"/>
      <c r="K16" s="7"/>
    </row>
    <row r="17" spans="1:11">
      <c r="A17" s="6"/>
      <c r="B17" s="6"/>
      <c r="C17" s="6"/>
      <c r="D17" s="6"/>
      <c r="E17" s="6"/>
      <c r="F17" s="6"/>
      <c r="G17" s="6"/>
      <c r="H17" s="6"/>
      <c r="I17" s="7" t="str">
        <f t="shared" si="0"/>
        <v/>
      </c>
      <c r="J17" s="7"/>
      <c r="K17" s="7"/>
    </row>
    <row r="18" spans="1:11">
      <c r="A18" s="6"/>
      <c r="B18" s="6"/>
      <c r="C18" s="6"/>
      <c r="D18" s="6"/>
      <c r="E18" s="6"/>
      <c r="F18" s="6"/>
      <c r="G18" s="6"/>
      <c r="H18" s="6"/>
      <c r="I18" s="7" t="str">
        <f t="shared" si="0"/>
        <v/>
      </c>
      <c r="J18" s="7"/>
      <c r="K18" s="7"/>
    </row>
    <row r="19" spans="1:11">
      <c r="A19" s="6"/>
      <c r="B19" s="6"/>
      <c r="C19" s="6"/>
      <c r="D19" s="6"/>
      <c r="E19" s="6"/>
      <c r="F19" s="6"/>
      <c r="G19" s="6"/>
      <c r="H19" s="6"/>
      <c r="I19" s="7" t="str">
        <f t="shared" si="0"/>
        <v/>
      </c>
      <c r="J19" s="7"/>
      <c r="K19" s="7"/>
    </row>
    <row r="20" spans="1:11">
      <c r="A20" s="6"/>
      <c r="B20" s="6"/>
      <c r="C20" s="6"/>
      <c r="D20" s="6"/>
      <c r="E20" s="6"/>
      <c r="F20" s="6"/>
      <c r="G20" s="6"/>
      <c r="H20" s="6"/>
      <c r="I20" s="7" t="str">
        <f t="shared" si="0"/>
        <v/>
      </c>
      <c r="J20" s="7"/>
      <c r="K20" s="7"/>
    </row>
    <row r="21" spans="1:11">
      <c r="A21" s="6"/>
      <c r="B21" s="6"/>
      <c r="C21" s="6"/>
      <c r="D21" s="6"/>
      <c r="E21" s="6"/>
      <c r="F21" s="6"/>
      <c r="G21" s="6"/>
      <c r="H21" s="6"/>
      <c r="I21" s="7" t="str">
        <f t="shared" si="0"/>
        <v/>
      </c>
      <c r="J21" s="7"/>
      <c r="K21" s="7"/>
    </row>
    <row r="22" spans="1:11">
      <c r="A22" s="6"/>
      <c r="B22" s="6"/>
      <c r="C22" s="6"/>
      <c r="D22" s="6"/>
      <c r="E22" s="6"/>
      <c r="F22" s="6"/>
      <c r="G22" s="6"/>
      <c r="H22" s="6"/>
      <c r="I22" s="7" t="str">
        <f t="shared" si="0"/>
        <v/>
      </c>
      <c r="J22" s="7"/>
      <c r="K22" s="7"/>
    </row>
    <row r="23" spans="1:11">
      <c r="A23" s="6"/>
      <c r="B23" s="6"/>
      <c r="C23" s="6"/>
      <c r="D23" s="6"/>
      <c r="E23" s="6"/>
      <c r="F23" s="6"/>
      <c r="G23" s="6"/>
      <c r="H23" s="6"/>
      <c r="I23" s="7" t="str">
        <f t="shared" ref="I23:I28" si="1">IF(A23="","",IF(RANK(G23,G:G)&lt;=I$6,"Q",""))</f>
        <v/>
      </c>
      <c r="J23" s="7"/>
      <c r="K23" s="7"/>
    </row>
    <row r="24" spans="1:11">
      <c r="A24" s="6"/>
      <c r="B24" s="6"/>
      <c r="C24" s="6"/>
      <c r="D24" s="6"/>
      <c r="E24" s="6"/>
      <c r="F24" s="6"/>
      <c r="G24" s="6"/>
      <c r="H24" s="6"/>
      <c r="I24" s="7" t="str">
        <f t="shared" si="1"/>
        <v/>
      </c>
      <c r="J24" s="7"/>
      <c r="K24" s="7"/>
    </row>
    <row r="25" spans="1:11">
      <c r="A25" s="6"/>
      <c r="B25" s="6"/>
      <c r="C25" s="6"/>
      <c r="D25" s="6"/>
      <c r="E25" s="6"/>
      <c r="F25" s="6"/>
      <c r="G25" s="6"/>
      <c r="H25" s="6"/>
      <c r="I25" s="7" t="str">
        <f t="shared" si="1"/>
        <v/>
      </c>
      <c r="J25" s="7"/>
      <c r="K25" s="7"/>
    </row>
    <row r="26" spans="1:11">
      <c r="A26" s="6"/>
      <c r="B26" s="6"/>
      <c r="C26" s="6"/>
      <c r="D26" s="6"/>
      <c r="E26" s="6"/>
      <c r="F26" s="6"/>
      <c r="G26" s="6"/>
      <c r="H26" s="6"/>
      <c r="I26" s="7" t="str">
        <f t="shared" si="1"/>
        <v/>
      </c>
      <c r="J26" s="7"/>
      <c r="K26" s="7"/>
    </row>
    <row r="27" spans="1:11">
      <c r="A27" s="6"/>
      <c r="B27" s="6"/>
      <c r="C27" s="6"/>
      <c r="D27" s="6"/>
      <c r="E27" s="6"/>
      <c r="F27" s="6"/>
      <c r="G27" s="6"/>
      <c r="H27" s="6"/>
      <c r="I27" s="7" t="str">
        <f t="shared" si="1"/>
        <v/>
      </c>
      <c r="J27" s="7"/>
      <c r="K27" s="7"/>
    </row>
    <row r="28" spans="1:11">
      <c r="A28" s="6"/>
      <c r="B28" s="6"/>
      <c r="C28" s="6"/>
      <c r="D28" s="6"/>
      <c r="E28" s="6"/>
      <c r="F28" s="6"/>
      <c r="G28" s="6"/>
      <c r="H28" s="6"/>
      <c r="I28" s="7" t="str">
        <f t="shared" si="1"/>
        <v/>
      </c>
      <c r="J28" s="7"/>
      <c r="K28" s="7"/>
    </row>
    <row r="30" spans="1:11" s="2" customFormat="1" ht="19.5">
      <c r="B30" s="15" t="s">
        <v>66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s="2" customFormat="1" ht="19.5">
      <c r="B31" s="15" t="s">
        <v>67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1" s="2" customFormat="1" ht="19.5">
      <c r="B32" s="15" t="s">
        <v>69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2:11" s="2" customFormat="1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s="2" customFormat="1">
      <c r="B34" s="16" t="s">
        <v>68</v>
      </c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9">
    <mergeCell ref="B30:K30"/>
    <mergeCell ref="B31:K31"/>
    <mergeCell ref="B32:K32"/>
    <mergeCell ref="B34:K34"/>
    <mergeCell ref="B1:J1"/>
    <mergeCell ref="B2:J2"/>
    <mergeCell ref="B3:J3"/>
    <mergeCell ref="B4:J4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hv1</vt:lpstr>
      <vt:lpstr>hv2</vt:lpstr>
      <vt:lpstr>hv3</vt:lpstr>
      <vt:lpstr>fv1</vt:lpstr>
      <vt:lpstr>fv2</vt:lpstr>
      <vt:lpstr>fv3</vt:lpstr>
    </vt:vector>
  </TitlesOfParts>
  <Company>EDF-DIT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</dc:creator>
  <cp:lastModifiedBy>Utilisateur</cp:lastModifiedBy>
  <cp:lastPrinted>2016-06-01T07:56:51Z</cp:lastPrinted>
  <dcterms:created xsi:type="dcterms:W3CDTF">2016-06-01T06:35:56Z</dcterms:created>
  <dcterms:modified xsi:type="dcterms:W3CDTF">2016-06-01T19:06:21Z</dcterms:modified>
</cp:coreProperties>
</file>